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unspace\Dropbox\FunSpace 2 Teachers\!!!!!!2025 團體實驗教育 校務行政\2025.11.17-21五天四夜移地學習資料\"/>
    </mc:Choice>
  </mc:AlternateContent>
  <xr:revisionPtr revIDLastSave="0" documentId="13_ncr:1_{DA10624B-01C4-4D0F-81FB-1BD3FCCAAB4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預算表" sheetId="16" r:id="rId1"/>
    <sheet name="工作表1" sheetId="17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3" i="16" l="1"/>
  <c r="E21" i="16"/>
  <c r="E71" i="16"/>
  <c r="E75" i="16"/>
  <c r="E74" i="16"/>
  <c r="E88" i="16"/>
  <c r="E86" i="16"/>
  <c r="E51" i="16"/>
  <c r="E29" i="16"/>
  <c r="E87" i="16"/>
  <c r="E76" i="16"/>
  <c r="E73" i="16"/>
  <c r="E72" i="16"/>
  <c r="E70" i="16"/>
  <c r="E69" i="16"/>
  <c r="E68" i="16"/>
  <c r="E67" i="16"/>
  <c r="E66" i="16"/>
  <c r="E65" i="16"/>
  <c r="E64" i="16"/>
  <c r="E63" i="16"/>
  <c r="E62" i="16"/>
  <c r="E61" i="16"/>
  <c r="E60" i="16"/>
  <c r="E59" i="16"/>
  <c r="E28" i="16"/>
  <c r="E54" i="16"/>
  <c r="E41" i="16"/>
  <c r="E26" i="16"/>
  <c r="E57" i="16"/>
  <c r="E46" i="16"/>
  <c r="E48" i="16"/>
  <c r="E18" i="16"/>
  <c r="E15" i="16"/>
  <c r="E31" i="16"/>
  <c r="E37" i="16"/>
  <c r="E10" i="16"/>
  <c r="E33" i="16"/>
  <c r="E8" i="16"/>
  <c r="E58" i="16"/>
  <c r="E32" i="16"/>
  <c r="E30" i="16"/>
  <c r="E85" i="16"/>
  <c r="E83" i="16"/>
  <c r="E56" i="16"/>
  <c r="E49" i="16"/>
  <c r="E47" i="16"/>
  <c r="E45" i="16"/>
  <c r="E44" i="16"/>
  <c r="E35" i="16"/>
  <c r="E20" i="16"/>
  <c r="E19" i="16"/>
  <c r="E6" i="16"/>
  <c r="E42" i="16"/>
  <c r="E34" i="16"/>
  <c r="E27" i="16"/>
  <c r="E55" i="16"/>
  <c r="E91" i="16" l="1"/>
  <c r="E89" i="16" l="1"/>
  <c r="E81" i="16" l="1"/>
  <c r="E50" i="16"/>
  <c r="E52" i="16" s="1"/>
  <c r="E82" i="16" l="1"/>
  <c r="E84" i="16"/>
  <c r="E14" i="17" l="1"/>
  <c r="E13" i="17"/>
  <c r="E12" i="17"/>
  <c r="E11" i="17"/>
  <c r="E6" i="17"/>
  <c r="E5" i="17"/>
  <c r="E4" i="17"/>
  <c r="E3" i="17"/>
  <c r="E2" i="17"/>
  <c r="E36" i="16"/>
  <c r="E39" i="16" s="1"/>
  <c r="E22" i="16"/>
  <c r="E90" i="16"/>
  <c r="E77" i="16"/>
  <c r="E79" i="16" s="1"/>
  <c r="E5" i="16"/>
  <c r="E7" i="16"/>
  <c r="E11" i="16"/>
  <c r="E9" i="16"/>
  <c r="E17" i="16"/>
  <c r="E18" i="17" l="1"/>
  <c r="E9" i="17"/>
  <c r="E4" i="16"/>
  <c r="E13" i="16" s="1"/>
  <c r="E16" i="16"/>
  <c r="E24" i="16" s="1"/>
  <c r="E93" i="16" l="1"/>
</calcChain>
</file>

<file path=xl/sharedStrings.xml><?xml version="1.0" encoding="utf-8"?>
<sst xmlns="http://schemas.openxmlformats.org/spreadsheetml/2006/main" count="221" uniqueCount="148">
  <si>
    <t>項目</t>
    <phoneticPr fontId="1" type="noConversion"/>
  </si>
  <si>
    <t>單價</t>
    <phoneticPr fontId="1" type="noConversion"/>
  </si>
  <si>
    <t>數量</t>
    <phoneticPr fontId="1" type="noConversion"/>
  </si>
  <si>
    <t>單位</t>
    <phoneticPr fontId="1" type="noConversion"/>
  </si>
  <si>
    <t>小計</t>
    <phoneticPr fontId="1" type="noConversion"/>
  </si>
  <si>
    <t>備註</t>
    <phoneticPr fontId="1" type="noConversion"/>
  </si>
  <si>
    <t>總計支出</t>
    <phoneticPr fontId="1" type="noConversion"/>
  </si>
  <si>
    <t>第一日支出項目</t>
    <phoneticPr fontId="1" type="noConversion"/>
  </si>
  <si>
    <t>第一日支出小計</t>
    <phoneticPr fontId="1" type="noConversion"/>
  </si>
  <si>
    <t>第二日支出項目</t>
    <phoneticPr fontId="1" type="noConversion"/>
  </si>
  <si>
    <t>第三日支出項目</t>
    <phoneticPr fontId="1" type="noConversion"/>
  </si>
  <si>
    <t>第四日支出項目</t>
    <phoneticPr fontId="1" type="noConversion"/>
  </si>
  <si>
    <t>第三日支出小計</t>
    <phoneticPr fontId="1" type="noConversion"/>
  </si>
  <si>
    <t>第四日支出小計</t>
    <phoneticPr fontId="1" type="noConversion"/>
  </si>
  <si>
    <t>交通+住宿+行政+雜項支出項目</t>
    <phoneticPr fontId="1" type="noConversion"/>
  </si>
  <si>
    <t>本大項支出小計</t>
    <phoneticPr fontId="1" type="noConversion"/>
  </si>
  <si>
    <t>人</t>
    <phoneticPr fontId="1" type="noConversion"/>
  </si>
  <si>
    <t>第二日支出小計</t>
    <phoneticPr fontId="1" type="noConversion"/>
  </si>
  <si>
    <t>複價</t>
    <phoneticPr fontId="1" type="noConversion"/>
  </si>
  <si>
    <t>第五日支出項目</t>
    <phoneticPr fontId="1" type="noConversion"/>
  </si>
  <si>
    <t>第五日支出小計</t>
    <phoneticPr fontId="1" type="noConversion"/>
  </si>
  <si>
    <t>晚餐 – 半島秘境人魚空間</t>
  </si>
  <si>
    <t>車資 - 遊覽車來回</t>
    <phoneticPr fontId="1" type="noConversion"/>
  </si>
  <si>
    <t>第六日支出項目</t>
    <phoneticPr fontId="1" type="noConversion"/>
  </si>
  <si>
    <t>活動 - 白沙灣遊憩探索館</t>
    <phoneticPr fontId="1" type="noConversion"/>
  </si>
  <si>
    <t>午餐 - 學校</t>
    <phoneticPr fontId="1" type="noConversion"/>
  </si>
  <si>
    <t>活動 - 麒麟鼻生態步道(導覽)</t>
    <phoneticPr fontId="1" type="noConversion"/>
  </si>
  <si>
    <t>午餐 - 孩子自備</t>
    <phoneticPr fontId="1" type="noConversion"/>
  </si>
  <si>
    <t>活動 - 滿東健行</t>
    <phoneticPr fontId="1" type="noConversion"/>
  </si>
  <si>
    <t>活動 - 東眼山郊遊</t>
    <phoneticPr fontId="1" type="noConversion"/>
  </si>
  <si>
    <t>第六日支出小計</t>
    <phoneticPr fontId="1" type="noConversion"/>
  </si>
  <si>
    <t>8月戶外教學支出項目(一)</t>
    <phoneticPr fontId="1" type="noConversion"/>
  </si>
  <si>
    <t>人</t>
  </si>
  <si>
    <t>人</t>
    <phoneticPr fontId="1" type="noConversion"/>
  </si>
  <si>
    <t>加班費(四天份)</t>
    <phoneticPr fontId="1" type="noConversion"/>
  </si>
  <si>
    <t>保險費(小孩)</t>
    <phoneticPr fontId="1" type="noConversion"/>
  </si>
  <si>
    <t>保險費(大人)</t>
    <phoneticPr fontId="1" type="noConversion"/>
  </si>
  <si>
    <t>大人：8人</t>
    <phoneticPr fontId="1" type="noConversion"/>
  </si>
  <si>
    <t>小孩：37人</t>
    <phoneticPr fontId="1" type="noConversion"/>
  </si>
  <si>
    <t>總計支出：</t>
    <phoneticPr fontId="1" type="noConversion"/>
  </si>
  <si>
    <t>活動 - 林園濕地生態觀察導覽</t>
    <phoneticPr fontId="1" type="noConversion"/>
  </si>
  <si>
    <t>活動 - 安佳春度假農莊海鹽製作</t>
    <phoneticPr fontId="1" type="noConversion"/>
  </si>
  <si>
    <t>車資 - 遊覽車</t>
    <phoneticPr fontId="1" type="noConversion"/>
  </si>
  <si>
    <t>活動 - 四溝里貝石化石挖掘導覽</t>
    <phoneticPr fontId="1" type="noConversion"/>
  </si>
  <si>
    <t>天</t>
    <phoneticPr fontId="1" type="noConversion"/>
  </si>
  <si>
    <t>桌</t>
    <phoneticPr fontId="1" type="noConversion"/>
  </si>
  <si>
    <t>晚餐 - 安佳春風味餐</t>
    <phoneticPr fontId="1" type="noConversion"/>
  </si>
  <si>
    <t>桌</t>
    <phoneticPr fontId="1" type="noConversion"/>
  </si>
  <si>
    <t>導覽-嵐水老師五天</t>
    <phoneticPr fontId="1" type="noConversion"/>
  </si>
  <si>
    <t>天</t>
    <phoneticPr fontId="1" type="noConversion"/>
  </si>
  <si>
    <t>人</t>
    <phoneticPr fontId="1" type="noConversion"/>
  </si>
  <si>
    <t>人</t>
    <phoneticPr fontId="1" type="noConversion"/>
  </si>
  <si>
    <t>2025-11/17-11/21 行腳南臺灣 - 南國探秘</t>
    <phoneticPr fontId="1" type="noConversion"/>
  </si>
  <si>
    <t>活動 - 芳苑海牛採蚵生態旅遊</t>
    <phoneticPr fontId="1" type="noConversion"/>
  </si>
  <si>
    <t>嵐水+2位導覽老師林老師&amp;方老師</t>
    <phoneticPr fontId="1" type="noConversion"/>
  </si>
  <si>
    <t>午餐 -世源炸蚵嗲</t>
    <phoneticPr fontId="1" type="noConversion"/>
  </si>
  <si>
    <t>活動–埔頂大草原探鐘乳石跟大草原</t>
    <phoneticPr fontId="1" type="noConversion"/>
  </si>
  <si>
    <r>
      <rPr>
        <sz val="12"/>
        <rFont val="Microsoft JhengHei"/>
        <family val="1"/>
        <charset val="136"/>
      </rPr>
      <t>午餐</t>
    </r>
    <r>
      <rPr>
        <sz val="12"/>
        <rFont val="Calibri"/>
        <family val="1"/>
      </rPr>
      <t xml:space="preserve"> -</t>
    </r>
    <r>
      <rPr>
        <sz val="12"/>
        <rFont val="新細明體"/>
        <family val="1"/>
        <charset val="136"/>
      </rPr>
      <t>世源炸蚵嗲(素食)</t>
    </r>
    <phoneticPr fontId="1" type="noConversion"/>
  </si>
  <si>
    <t>人</t>
    <phoneticPr fontId="1" type="noConversion"/>
  </si>
  <si>
    <t>晚餐 - 鹿耳門桌菜</t>
    <phoneticPr fontId="1" type="noConversion"/>
  </si>
  <si>
    <t>桌</t>
    <phoneticPr fontId="1" type="noConversion"/>
  </si>
  <si>
    <t>午餐 - 蘭姐鴨肉飯</t>
    <phoneticPr fontId="1" type="noConversion"/>
  </si>
  <si>
    <t>位</t>
    <phoneticPr fontId="1" type="noConversion"/>
  </si>
  <si>
    <t>位</t>
    <phoneticPr fontId="1" type="noConversion"/>
  </si>
  <si>
    <t>台</t>
    <phoneticPr fontId="1" type="noConversion"/>
  </si>
  <si>
    <t>活動-社頂公園夜間生態探索</t>
    <phoneticPr fontId="1" type="noConversion"/>
  </si>
  <si>
    <t>活動 - 嘉大昆蟲館</t>
    <phoneticPr fontId="1" type="noConversion"/>
  </si>
  <si>
    <t>午餐 - 嘉義噴水雞肉飯</t>
    <phoneticPr fontId="1" type="noConversion"/>
  </si>
  <si>
    <t>鹿耳門住宿費</t>
    <phoneticPr fontId="1" type="noConversion"/>
  </si>
  <si>
    <t>份</t>
    <phoneticPr fontId="1" type="noConversion"/>
  </si>
  <si>
    <t>間</t>
    <phoneticPr fontId="1" type="noConversion"/>
  </si>
  <si>
    <t>18人房$3600,總共預定5間</t>
    <phoneticPr fontId="1" type="noConversion"/>
  </si>
  <si>
    <t>福安宮18人房住宿費</t>
    <phoneticPr fontId="1" type="noConversion"/>
  </si>
  <si>
    <t>福安宮四人房住宿費</t>
    <phoneticPr fontId="1" type="noConversion"/>
  </si>
  <si>
    <t>天</t>
    <phoneticPr fontId="1" type="noConversion"/>
  </si>
  <si>
    <t>4人房$1600,總共預定1間</t>
    <phoneticPr fontId="1" type="noConversion"/>
  </si>
  <si>
    <t>遊覽車司機小費</t>
    <phoneticPr fontId="1" type="noConversion"/>
  </si>
  <si>
    <t>12000/人</t>
    <phoneticPr fontId="1" type="noConversion"/>
  </si>
  <si>
    <t>位</t>
    <phoneticPr fontId="1" type="noConversion"/>
  </si>
  <si>
    <t>活動 - 四草綠色隧道(小孩)</t>
    <phoneticPr fontId="1" type="noConversion"/>
  </si>
  <si>
    <t>活動 - 四草綠色隧道(大人)</t>
    <phoneticPr fontId="1" type="noConversion"/>
  </si>
  <si>
    <t>人</t>
    <phoneticPr fontId="1" type="noConversion"/>
  </si>
  <si>
    <t>午餐-麥當勞</t>
    <phoneticPr fontId="1" type="noConversion"/>
  </si>
  <si>
    <t>嵐水+2位導覽老師</t>
  </si>
  <si>
    <t>妙老師</t>
    <phoneticPr fontId="1" type="noConversion"/>
  </si>
  <si>
    <t>晚餐 - 素食</t>
    <phoneticPr fontId="1" type="noConversion"/>
  </si>
  <si>
    <t>車資 - 遊覽車</t>
    <phoneticPr fontId="1" type="noConversion"/>
  </si>
  <si>
    <t>活動 - 鵝鑾鼻導覽</t>
    <phoneticPr fontId="1" type="noConversion"/>
  </si>
  <si>
    <t>車資 - 遊覽車停車費</t>
    <phoneticPr fontId="1" type="noConversion"/>
  </si>
  <si>
    <t>台</t>
    <phoneticPr fontId="1" type="noConversion"/>
  </si>
  <si>
    <t>社頂</t>
    <phoneticPr fontId="1" type="noConversion"/>
  </si>
  <si>
    <t>午餐-素食便當(妙老師)</t>
    <phoneticPr fontId="1" type="noConversion"/>
  </si>
  <si>
    <t>份</t>
    <phoneticPr fontId="1" type="noConversion"/>
  </si>
  <si>
    <t>晚餐-咱的海產店</t>
    <phoneticPr fontId="1" type="noConversion"/>
  </si>
  <si>
    <t>晚餐-咱的海產店(素食)</t>
    <phoneticPr fontId="1" type="noConversion"/>
  </si>
  <si>
    <t>晚餐 - 曾家小棧</t>
    <phoneticPr fontId="1" type="noConversion"/>
  </si>
  <si>
    <t>晚餐 - 曾家小棧(素食)</t>
    <phoneticPr fontId="1" type="noConversion"/>
  </si>
  <si>
    <t>早餐-鹿耳門海鮮粥</t>
    <phoneticPr fontId="1" type="noConversion"/>
  </si>
  <si>
    <t>桌</t>
    <phoneticPr fontId="1" type="noConversion"/>
  </si>
  <si>
    <t>午餐 - 蘭姐鴨肉飯司機便當</t>
    <phoneticPr fontId="1" type="noConversion"/>
  </si>
  <si>
    <t>位</t>
    <phoneticPr fontId="1" type="noConversion"/>
  </si>
  <si>
    <t>盤</t>
    <phoneticPr fontId="1" type="noConversion"/>
  </si>
  <si>
    <t>月亮蝦餅&amp;日式蝦球</t>
    <phoneticPr fontId="1" type="noConversion"/>
  </si>
  <si>
    <t>人</t>
    <phoneticPr fontId="1" type="noConversion"/>
  </si>
  <si>
    <t>12歲以下免費</t>
    <phoneticPr fontId="1" type="noConversion"/>
  </si>
  <si>
    <t>活動 - 鵝鑾鼻公園門票(大人)</t>
    <phoneticPr fontId="1" type="noConversion"/>
  </si>
  <si>
    <t>點心-飲料</t>
    <phoneticPr fontId="1" type="noConversion"/>
  </si>
  <si>
    <t>早餐-弘爺漢堡</t>
    <phoneticPr fontId="1" type="noConversion"/>
  </si>
  <si>
    <t>活動–龍鑾潭自然中心導覽</t>
    <phoneticPr fontId="1" type="noConversion"/>
  </si>
  <si>
    <t>車資-龍鑾潭停車費</t>
    <phoneticPr fontId="1" type="noConversion"/>
  </si>
  <si>
    <t>午餐 - 恆春陳海產店</t>
    <phoneticPr fontId="1" type="noConversion"/>
  </si>
  <si>
    <t>點心-西湖休息站</t>
  </si>
  <si>
    <t>點心-西湖休息站</t>
    <phoneticPr fontId="1" type="noConversion"/>
  </si>
  <si>
    <t>點心-西湖休息站</t>
    <phoneticPr fontId="1" type="noConversion"/>
  </si>
  <si>
    <t>3支關東煮</t>
    <phoneticPr fontId="1" type="noConversion"/>
  </si>
  <si>
    <t>關東煮+零食</t>
    <phoneticPr fontId="1" type="noConversion"/>
  </si>
  <si>
    <t>關東煮+烤番薯+茶葉蛋</t>
    <phoneticPr fontId="1" type="noConversion"/>
  </si>
  <si>
    <t>麵包+棒棒腿+烤番薯+茶葉蛋+熱狗</t>
    <phoneticPr fontId="1" type="noConversion"/>
  </si>
  <si>
    <t>烘培麵包</t>
    <phoneticPr fontId="1" type="noConversion"/>
  </si>
  <si>
    <t>泡芙</t>
    <phoneticPr fontId="1" type="noConversion"/>
  </si>
  <si>
    <t>綜合果汁</t>
    <phoneticPr fontId="1" type="noConversion"/>
  </si>
  <si>
    <t>派吃所</t>
    <phoneticPr fontId="1" type="noConversion"/>
  </si>
  <si>
    <t>糖蔥</t>
    <phoneticPr fontId="1" type="noConversion"/>
  </si>
  <si>
    <t>馬祖新村奶油餅</t>
    <phoneticPr fontId="1" type="noConversion"/>
  </si>
  <si>
    <t>關東煮</t>
    <phoneticPr fontId="1" type="noConversion"/>
  </si>
  <si>
    <t>鹽可頌</t>
    <phoneticPr fontId="1" type="noConversion"/>
  </si>
  <si>
    <t>關東煮+熱狗+烤番薯+麵包</t>
    <phoneticPr fontId="1" type="noConversion"/>
  </si>
  <si>
    <t>福安宮香油錢</t>
    <phoneticPr fontId="1" type="noConversion"/>
  </si>
  <si>
    <t>車資 - 鵝鑾鼻遊覽停車費</t>
    <phoneticPr fontId="1" type="noConversion"/>
  </si>
  <si>
    <t>點心-綠豆蒜</t>
    <phoneticPr fontId="1" type="noConversion"/>
  </si>
  <si>
    <t>碗</t>
    <phoneticPr fontId="1" type="noConversion"/>
  </si>
  <si>
    <t>鹿耳門香油錢</t>
    <phoneticPr fontId="1" type="noConversion"/>
  </si>
  <si>
    <t>份</t>
    <phoneticPr fontId="1" type="noConversion"/>
  </si>
  <si>
    <t>泡芙</t>
    <phoneticPr fontId="1" type="noConversion"/>
  </si>
  <si>
    <t>關東煮+麵包+雞腿</t>
    <phoneticPr fontId="1" type="noConversion"/>
  </si>
  <si>
    <t>點心-西湖休息站</t>
    <phoneticPr fontId="1" type="noConversion"/>
  </si>
  <si>
    <t>份</t>
    <phoneticPr fontId="1" type="noConversion"/>
  </si>
  <si>
    <t>馬祖新村奶油餅</t>
    <phoneticPr fontId="1" type="noConversion"/>
  </si>
  <si>
    <t>活動-民謠傳唱</t>
    <phoneticPr fontId="1" type="noConversion"/>
  </si>
  <si>
    <t>次</t>
    <phoneticPr fontId="1" type="noConversion"/>
  </si>
  <si>
    <t>3位導覽老師</t>
    <phoneticPr fontId="1" type="noConversion"/>
  </si>
  <si>
    <t>晚餐 - 曾家小棧加點兩道菜</t>
    <phoneticPr fontId="1" type="noConversion"/>
  </si>
  <si>
    <t>點心-飲料</t>
    <phoneticPr fontId="1" type="noConversion"/>
  </si>
  <si>
    <t>包</t>
    <phoneticPr fontId="1" type="noConversion"/>
  </si>
  <si>
    <t>小孩：47人</t>
    <phoneticPr fontId="1" type="noConversion"/>
  </si>
  <si>
    <t>*47=11454</t>
    <phoneticPr fontId="1" type="noConversion"/>
  </si>
  <si>
    <t>564000-538376=25624</t>
    <phoneticPr fontId="1" type="noConversion"/>
  </si>
  <si>
    <t>1人餘546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</si>
</sst>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  <scheme val="minor"/>
    </font>
    <font>
      <b/>
      <sz val="14"/>
      <color indexed="50"/>
      <name val="新細明體"/>
      <family val="1"/>
      <charset val="136"/>
      <scheme val="minor"/>
    </font>
    <font>
      <b/>
      <sz val="14"/>
      <name val="新細明體"/>
      <family val="1"/>
      <charset val="136"/>
      <scheme val="minor"/>
    </font>
    <font>
      <b/>
      <sz val="14"/>
      <color indexed="9"/>
      <name val="新細明體"/>
      <family val="1"/>
      <charset val="136"/>
      <scheme val="minor"/>
    </font>
    <font>
      <sz val="14"/>
      <color theme="1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b/>
      <sz val="12"/>
      <color rgb="FFFF0000"/>
      <name val="新細明體"/>
      <family val="1"/>
      <charset val="136"/>
    </font>
    <font>
      <sz val="12"/>
      <color rgb="FFA6A6A6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name val="Microsoft JhengHei"/>
      <family val="1"/>
      <charset val="136"/>
    </font>
    <font>
      <sz val="12"/>
      <name val="Calibri"/>
      <family val="1"/>
    </font>
    <font>
      <sz val="12"/>
      <color rgb="FF000000"/>
      <name val="Microsoft JhengHe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176" fontId="2" fillId="0" borderId="1" xfId="0" applyNumberFormat="1" applyFont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176" fontId="2" fillId="0" borderId="0" xfId="0" applyNumberFormat="1" applyFont="1" applyAlignment="1">
      <alignment horizontal="left" vertical="center"/>
    </xf>
    <xf numFmtId="176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 wrapText="1"/>
    </xf>
    <xf numFmtId="176" fontId="2" fillId="2" borderId="2" xfId="0" applyNumberFormat="1" applyFont="1" applyFill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left" vertical="center" wrapText="1"/>
    </xf>
    <xf numFmtId="176" fontId="2" fillId="0" borderId="3" xfId="0" applyNumberFormat="1" applyFont="1" applyBorder="1" applyAlignment="1">
      <alignment horizontal="left" vertical="center" wrapText="1"/>
    </xf>
    <xf numFmtId="176" fontId="2" fillId="2" borderId="4" xfId="0" applyNumberFormat="1" applyFont="1" applyFill="1" applyBorder="1" applyAlignment="1">
      <alignment horizontal="left" vertical="center" wrapText="1"/>
    </xf>
    <xf numFmtId="176" fontId="2" fillId="0" borderId="4" xfId="0" applyNumberFormat="1" applyFont="1" applyBorder="1" applyAlignment="1">
      <alignment horizontal="left" vertical="center" wrapText="1"/>
    </xf>
    <xf numFmtId="176" fontId="2" fillId="0" borderId="2" xfId="0" applyNumberFormat="1" applyFont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176" fontId="5" fillId="4" borderId="1" xfId="0" applyNumberFormat="1" applyFont="1" applyFill="1" applyBorder="1" applyAlignment="1">
      <alignment horizontal="left" vertical="center" wrapText="1"/>
    </xf>
    <xf numFmtId="176" fontId="7" fillId="4" borderId="1" xfId="0" applyNumberFormat="1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right" vertical="center" wrapText="1"/>
    </xf>
    <xf numFmtId="176" fontId="6" fillId="4" borderId="1" xfId="0" applyNumberFormat="1" applyFont="1" applyFill="1" applyBorder="1" applyAlignment="1">
      <alignment horizontal="left" vertical="center" wrapText="1"/>
    </xf>
    <xf numFmtId="176" fontId="2" fillId="2" borderId="8" xfId="0" applyNumberFormat="1" applyFont="1" applyFill="1" applyBorder="1" applyAlignment="1">
      <alignment horizontal="left" vertical="center" wrapText="1"/>
    </xf>
    <xf numFmtId="176" fontId="4" fillId="4" borderId="1" xfId="0" applyNumberFormat="1" applyFont="1" applyFill="1" applyBorder="1" applyAlignment="1">
      <alignment horizontal="left" vertical="center" wrapText="1"/>
    </xf>
    <xf numFmtId="176" fontId="2" fillId="4" borderId="0" xfId="0" applyNumberFormat="1" applyFont="1" applyFill="1" applyAlignment="1">
      <alignment horizontal="left" vertical="center"/>
    </xf>
    <xf numFmtId="0" fontId="2" fillId="4" borderId="0" xfId="0" applyFont="1" applyFill="1" applyAlignment="1">
      <alignment horizontal="left" vertical="center"/>
    </xf>
    <xf numFmtId="0" fontId="8" fillId="0" borderId="0" xfId="0" applyFont="1" applyAlignment="1">
      <alignment vertical="top"/>
    </xf>
    <xf numFmtId="0" fontId="2" fillId="0" borderId="7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176" fontId="6" fillId="2" borderId="2" xfId="0" applyNumberFormat="1" applyFont="1" applyFill="1" applyBorder="1" applyAlignment="1">
      <alignment horizontal="left" vertical="center" wrapText="1"/>
    </xf>
    <xf numFmtId="176" fontId="2" fillId="2" borderId="3" xfId="0" applyNumberFormat="1" applyFont="1" applyFill="1" applyBorder="1" applyAlignment="1">
      <alignment vertical="center" wrapText="1"/>
    </xf>
    <xf numFmtId="176" fontId="2" fillId="2" borderId="3" xfId="0" applyNumberFormat="1" applyFont="1" applyFill="1" applyBorder="1" applyAlignment="1">
      <alignment horizontal="left" vertical="center" wrapText="1"/>
    </xf>
    <xf numFmtId="176" fontId="6" fillId="4" borderId="7" xfId="0" applyNumberFormat="1" applyFont="1" applyFill="1" applyBorder="1" applyAlignment="1">
      <alignment horizontal="left" vertical="center" wrapText="1"/>
    </xf>
    <xf numFmtId="176" fontId="6" fillId="2" borderId="9" xfId="0" applyNumberFormat="1" applyFont="1" applyFill="1" applyBorder="1" applyAlignment="1">
      <alignment horizontal="left" vertical="center" wrapText="1"/>
    </xf>
    <xf numFmtId="176" fontId="2" fillId="0" borderId="8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justify" vertical="center" wrapText="1"/>
    </xf>
    <xf numFmtId="176" fontId="4" fillId="4" borderId="3" xfId="0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176" fontId="11" fillId="2" borderId="1" xfId="0" applyNumberFormat="1" applyFont="1" applyFill="1" applyBorder="1" applyAlignment="1">
      <alignment horizontal="left" vertical="center" wrapText="1"/>
    </xf>
    <xf numFmtId="176" fontId="2" fillId="4" borderId="7" xfId="0" applyNumberFormat="1" applyFont="1" applyFill="1" applyBorder="1" applyAlignment="1">
      <alignment horizontal="left" vertical="center" wrapText="1"/>
    </xf>
    <xf numFmtId="176" fontId="2" fillId="4" borderId="1" xfId="0" applyNumberFormat="1" applyFont="1" applyFill="1" applyBorder="1" applyAlignment="1">
      <alignment horizontal="left" vertical="center" wrapText="1"/>
    </xf>
    <xf numFmtId="176" fontId="2" fillId="4" borderId="3" xfId="0" applyNumberFormat="1" applyFont="1" applyFill="1" applyBorder="1" applyAlignment="1">
      <alignment horizontal="left" vertical="center" wrapText="1"/>
    </xf>
    <xf numFmtId="176" fontId="2" fillId="4" borderId="11" xfId="0" applyNumberFormat="1" applyFont="1" applyFill="1" applyBorder="1" applyAlignment="1">
      <alignment horizontal="left" vertical="center" wrapText="1"/>
    </xf>
    <xf numFmtId="176" fontId="2" fillId="0" borderId="9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176" fontId="10" fillId="0" borderId="1" xfId="0" applyNumberFormat="1" applyFont="1" applyBorder="1" applyAlignment="1">
      <alignment horizontal="left" vertical="center" wrapText="1"/>
    </xf>
    <xf numFmtId="176" fontId="10" fillId="2" borderId="1" xfId="0" applyNumberFormat="1" applyFont="1" applyFill="1" applyBorder="1" applyAlignment="1">
      <alignment horizontal="left" vertical="center" wrapText="1"/>
    </xf>
    <xf numFmtId="176" fontId="10" fillId="0" borderId="0" xfId="0" applyNumberFormat="1" applyFont="1" applyAlignment="1">
      <alignment horizontal="left" vertical="center"/>
    </xf>
    <xf numFmtId="176" fontId="2" fillId="0" borderId="5" xfId="0" applyNumberFormat="1" applyFont="1" applyBorder="1" applyAlignment="1">
      <alignment horizontal="left" vertical="center"/>
    </xf>
    <xf numFmtId="176" fontId="0" fillId="4" borderId="1" xfId="0" applyNumberForma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2" fillId="0" borderId="3" xfId="0" applyFont="1" applyBorder="1" applyAlignment="1">
      <alignment horizontal="right" vertical="center"/>
    </xf>
    <xf numFmtId="0" fontId="2" fillId="0" borderId="3" xfId="0" applyFont="1" applyBorder="1" applyAlignment="1">
      <alignment horizontal="left" vertical="center"/>
    </xf>
    <xf numFmtId="176" fontId="7" fillId="4" borderId="1" xfId="0" applyNumberFormat="1" applyFont="1" applyFill="1" applyBorder="1" applyAlignment="1">
      <alignment vertical="center" wrapText="1"/>
    </xf>
    <xf numFmtId="0" fontId="10" fillId="0" borderId="7" xfId="0" applyFont="1" applyBorder="1" applyAlignment="1">
      <alignment horizontal="left" vertical="center"/>
    </xf>
    <xf numFmtId="176" fontId="2" fillId="2" borderId="3" xfId="0" applyNumberFormat="1" applyFont="1" applyFill="1" applyBorder="1" applyAlignment="1">
      <alignment horizontal="right" vertical="center" wrapText="1"/>
    </xf>
    <xf numFmtId="176" fontId="6" fillId="4" borderId="1" xfId="0" applyNumberFormat="1" applyFont="1" applyFill="1" applyBorder="1" applyAlignment="1">
      <alignment vertical="center" wrapText="1"/>
    </xf>
    <xf numFmtId="176" fontId="10" fillId="2" borderId="3" xfId="0" applyNumberFormat="1" applyFont="1" applyFill="1" applyBorder="1" applyAlignment="1">
      <alignment horizontal="left" vertical="center" wrapText="1"/>
    </xf>
    <xf numFmtId="176" fontId="10" fillId="2" borderId="4" xfId="0" applyNumberFormat="1" applyFont="1" applyFill="1" applyBorder="1" applyAlignment="1">
      <alignment horizontal="left" vertical="center" wrapText="1"/>
    </xf>
    <xf numFmtId="0" fontId="14" fillId="0" borderId="1" xfId="0" applyFont="1" applyBorder="1">
      <alignment vertical="center"/>
    </xf>
    <xf numFmtId="176" fontId="4" fillId="4" borderId="1" xfId="0" applyNumberFormat="1" applyFont="1" applyFill="1" applyBorder="1" applyAlignment="1">
      <alignment vertical="center" wrapText="1"/>
    </xf>
    <xf numFmtId="176" fontId="2" fillId="4" borderId="1" xfId="0" applyNumberFormat="1" applyFont="1" applyFill="1" applyBorder="1" applyAlignment="1">
      <alignment vertical="center" wrapText="1"/>
    </xf>
    <xf numFmtId="176" fontId="10" fillId="4" borderId="1" xfId="0" applyNumberFormat="1" applyFont="1" applyFill="1" applyBorder="1" applyAlignment="1">
      <alignment horizontal="left" vertical="center" wrapText="1"/>
    </xf>
    <xf numFmtId="176" fontId="11" fillId="4" borderId="1" xfId="0" applyNumberFormat="1" applyFont="1" applyFill="1" applyBorder="1" applyAlignment="1">
      <alignment horizontal="left" vertical="center" wrapText="1"/>
    </xf>
    <xf numFmtId="176" fontId="11" fillId="4" borderId="10" xfId="0" applyNumberFormat="1" applyFont="1" applyFill="1" applyBorder="1" applyAlignment="1">
      <alignment horizontal="left" vertical="center" wrapText="1"/>
    </xf>
    <xf numFmtId="176" fontId="10" fillId="4" borderId="1" xfId="0" applyNumberFormat="1" applyFont="1" applyFill="1" applyBorder="1" applyAlignment="1">
      <alignment vertical="center" wrapText="1"/>
    </xf>
    <xf numFmtId="176" fontId="10" fillId="0" borderId="8" xfId="0" applyNumberFormat="1" applyFont="1" applyBorder="1" applyAlignment="1">
      <alignment horizontal="left" vertical="center" wrapText="1"/>
    </xf>
    <xf numFmtId="176" fontId="6" fillId="4" borderId="9" xfId="0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176" fontId="5" fillId="3" borderId="5" xfId="0" applyNumberFormat="1" applyFont="1" applyFill="1" applyBorder="1" applyAlignment="1">
      <alignment horizontal="left" vertical="center" wrapText="1"/>
    </xf>
    <xf numFmtId="176" fontId="5" fillId="3" borderId="6" xfId="0" applyNumberFormat="1" applyFont="1" applyFill="1" applyBorder="1" applyAlignment="1">
      <alignment horizontal="left" vertical="center" wrapText="1"/>
    </xf>
    <xf numFmtId="176" fontId="5" fillId="3" borderId="7" xfId="0" applyNumberFormat="1" applyFont="1" applyFill="1" applyBorder="1" applyAlignment="1">
      <alignment horizontal="left" vertical="center" wrapText="1"/>
    </xf>
    <xf numFmtId="176" fontId="5" fillId="3" borderId="10" xfId="0" applyNumberFormat="1" applyFont="1" applyFill="1" applyBorder="1" applyAlignment="1">
      <alignment horizontal="left" vertical="center" wrapText="1"/>
    </xf>
    <xf numFmtId="176" fontId="5" fillId="3" borderId="12" xfId="0" applyNumberFormat="1" applyFont="1" applyFill="1" applyBorder="1" applyAlignment="1">
      <alignment horizontal="left" vertical="center" wrapText="1"/>
    </xf>
    <xf numFmtId="176" fontId="4" fillId="2" borderId="5" xfId="0" applyNumberFormat="1" applyFont="1" applyFill="1" applyBorder="1" applyAlignment="1">
      <alignment horizontal="center" vertical="center" wrapText="1"/>
    </xf>
    <xf numFmtId="176" fontId="4" fillId="2" borderId="6" xfId="0" applyNumberFormat="1" applyFont="1" applyFill="1" applyBorder="1" applyAlignment="1">
      <alignment horizontal="center" vertical="center" wrapText="1"/>
    </xf>
    <xf numFmtId="176" fontId="4" fillId="2" borderId="7" xfId="0" applyNumberFormat="1" applyFont="1" applyFill="1" applyBorder="1" applyAlignment="1">
      <alignment horizontal="center" vertical="center" wrapText="1"/>
    </xf>
    <xf numFmtId="176" fontId="5" fillId="3" borderId="3" xfId="0" applyNumberFormat="1" applyFont="1" applyFill="1" applyBorder="1" applyAlignment="1">
      <alignment horizontal="left" vertical="center" wrapText="1"/>
    </xf>
    <xf numFmtId="176" fontId="5" fillId="3" borderId="1" xfId="0" applyNumberFormat="1" applyFont="1" applyFill="1" applyBorder="1" applyAlignment="1">
      <alignment horizontal="left" vertical="center" wrapText="1"/>
    </xf>
    <xf numFmtId="176" fontId="5" fillId="3" borderId="11" xfId="0" applyNumberFormat="1" applyFont="1" applyFill="1" applyBorder="1" applyAlignment="1">
      <alignment horizontal="left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44"/>
  <sheetViews>
    <sheetView tabSelected="1" topLeftCell="A77" zoomScale="70" zoomScaleNormal="70" workbookViewId="0">
      <selection activeCell="L86" sqref="L86"/>
    </sheetView>
  </sheetViews>
  <sheetFormatPr defaultColWidth="8.88671875" defaultRowHeight="19.8"/>
  <cols>
    <col min="1" max="1" width="53.77734375" style="3" customWidth="1"/>
    <col min="2" max="2" width="16.6640625" style="3" customWidth="1"/>
    <col min="3" max="3" width="10.33203125" style="3" customWidth="1"/>
    <col min="4" max="4" width="11.5546875" style="3" customWidth="1"/>
    <col min="5" max="5" width="17.21875" style="3" customWidth="1"/>
    <col min="6" max="6" width="13.6640625" style="3" customWidth="1"/>
    <col min="7" max="7" width="74" style="3" customWidth="1"/>
    <col min="8" max="8" width="17.88671875" style="3" customWidth="1"/>
    <col min="9" max="16384" width="8.88671875" style="3"/>
  </cols>
  <sheetData>
    <row r="1" spans="1:8" ht="25.2" customHeight="1">
      <c r="A1" s="75" t="s">
        <v>52</v>
      </c>
      <c r="B1" s="76"/>
      <c r="C1" s="76"/>
      <c r="D1" s="76"/>
      <c r="E1" s="76"/>
      <c r="F1" s="76"/>
      <c r="G1" s="77"/>
      <c r="H1" s="1"/>
    </row>
    <row r="2" spans="1:8" ht="25.2" customHeight="1">
      <c r="A2" s="14" t="s">
        <v>0</v>
      </c>
      <c r="B2" s="14" t="s">
        <v>1</v>
      </c>
      <c r="C2" s="14" t="s">
        <v>2</v>
      </c>
      <c r="D2" s="14" t="s">
        <v>3</v>
      </c>
      <c r="E2" s="14" t="s">
        <v>18</v>
      </c>
      <c r="F2" s="14" t="s">
        <v>4</v>
      </c>
      <c r="G2" s="14" t="s">
        <v>5</v>
      </c>
      <c r="H2" s="2"/>
    </row>
    <row r="3" spans="1:8" ht="25.2" customHeight="1">
      <c r="A3" s="78" t="s">
        <v>7</v>
      </c>
      <c r="B3" s="79"/>
      <c r="C3" s="79"/>
      <c r="D3" s="79"/>
      <c r="E3" s="79"/>
      <c r="F3" s="79"/>
      <c r="G3" s="79"/>
      <c r="H3" s="49"/>
    </row>
    <row r="4" spans="1:8" s="25" customFormat="1" ht="25.95" customHeight="1">
      <c r="A4" s="36" t="s">
        <v>53</v>
      </c>
      <c r="B4" s="32">
        <v>300</v>
      </c>
      <c r="C4" s="15">
        <v>58</v>
      </c>
      <c r="D4" s="15" t="s">
        <v>16</v>
      </c>
      <c r="E4" s="41">
        <f>B4*C4</f>
        <v>17400</v>
      </c>
      <c r="F4" s="23"/>
      <c r="G4" s="23"/>
      <c r="H4" s="24"/>
    </row>
    <row r="5" spans="1:8" s="25" customFormat="1" ht="25.95" customHeight="1">
      <c r="A5" s="36" t="s">
        <v>55</v>
      </c>
      <c r="B5" s="32">
        <v>2500</v>
      </c>
      <c r="C5" s="15">
        <v>6</v>
      </c>
      <c r="D5" s="15" t="s">
        <v>45</v>
      </c>
      <c r="E5" s="41">
        <f t="shared" ref="E5:E8" si="0">B5*C5</f>
        <v>15000</v>
      </c>
      <c r="F5" s="23"/>
      <c r="G5" s="23"/>
      <c r="H5" s="24"/>
    </row>
    <row r="6" spans="1:8" s="25" customFormat="1" ht="25.95" customHeight="1">
      <c r="A6" s="36" t="s">
        <v>57</v>
      </c>
      <c r="B6" s="32">
        <v>250</v>
      </c>
      <c r="C6" s="15">
        <v>1</v>
      </c>
      <c r="D6" s="15" t="s">
        <v>58</v>
      </c>
      <c r="E6" s="41">
        <f>B6*C6</f>
        <v>250</v>
      </c>
      <c r="F6" s="23"/>
      <c r="G6" s="23"/>
      <c r="H6" s="24"/>
    </row>
    <row r="7" spans="1:8" ht="25.95" customHeight="1">
      <c r="A7" s="36" t="s">
        <v>79</v>
      </c>
      <c r="B7" s="32">
        <v>80</v>
      </c>
      <c r="C7" s="15">
        <v>47</v>
      </c>
      <c r="D7" s="15" t="s">
        <v>16</v>
      </c>
      <c r="E7" s="41">
        <f t="shared" si="0"/>
        <v>3760</v>
      </c>
      <c r="F7" s="23"/>
      <c r="G7" s="54"/>
      <c r="H7" s="4"/>
    </row>
    <row r="8" spans="1:8" ht="25.95" customHeight="1">
      <c r="A8" s="36" t="s">
        <v>80</v>
      </c>
      <c r="B8" s="32">
        <v>200</v>
      </c>
      <c r="C8" s="15">
        <v>8</v>
      </c>
      <c r="D8" s="15" t="s">
        <v>81</v>
      </c>
      <c r="E8" s="41">
        <f t="shared" si="0"/>
        <v>1600</v>
      </c>
      <c r="F8" s="23"/>
      <c r="G8" s="54"/>
      <c r="H8" s="4"/>
    </row>
    <row r="9" spans="1:8" ht="25.95" customHeight="1">
      <c r="A9" s="39" t="s">
        <v>59</v>
      </c>
      <c r="B9" s="32">
        <v>2500</v>
      </c>
      <c r="C9" s="15">
        <v>6</v>
      </c>
      <c r="D9" s="15" t="s">
        <v>60</v>
      </c>
      <c r="E9" s="41">
        <f>B9*C9</f>
        <v>15000</v>
      </c>
      <c r="F9" s="23"/>
      <c r="G9" s="54"/>
    </row>
    <row r="10" spans="1:8" ht="25.95" customHeight="1">
      <c r="A10" s="39" t="s">
        <v>85</v>
      </c>
      <c r="B10" s="32">
        <v>200</v>
      </c>
      <c r="C10" s="15">
        <v>1</v>
      </c>
      <c r="D10" s="15" t="s">
        <v>78</v>
      </c>
      <c r="E10" s="41">
        <f>B10*C10</f>
        <v>200</v>
      </c>
      <c r="F10" s="23"/>
      <c r="G10" s="57" t="s">
        <v>84</v>
      </c>
    </row>
    <row r="11" spans="1:8" ht="25.95" customHeight="1">
      <c r="A11" s="36" t="s">
        <v>42</v>
      </c>
      <c r="B11" s="32">
        <v>9500</v>
      </c>
      <c r="C11" s="15">
        <v>2</v>
      </c>
      <c r="D11" s="15" t="s">
        <v>64</v>
      </c>
      <c r="E11" s="41">
        <f>B11*C11</f>
        <v>19000</v>
      </c>
      <c r="F11" s="23"/>
      <c r="G11" s="19"/>
      <c r="H11" s="4"/>
    </row>
    <row r="12" spans="1:8" ht="25.95" customHeight="1">
      <c r="A12" s="17"/>
      <c r="B12" s="17"/>
      <c r="C12" s="17"/>
      <c r="D12" s="17"/>
      <c r="E12" s="17"/>
      <c r="F12" s="17"/>
      <c r="G12" s="17"/>
      <c r="H12" s="4"/>
    </row>
    <row r="13" spans="1:8" ht="25.95" customHeight="1">
      <c r="A13" s="15" t="s">
        <v>8</v>
      </c>
      <c r="B13" s="16"/>
      <c r="C13" s="16"/>
      <c r="D13" s="16"/>
      <c r="E13" s="1">
        <f>SUM(E4:E11)</f>
        <v>72210</v>
      </c>
      <c r="F13" s="16"/>
      <c r="G13" s="7"/>
      <c r="H13" s="4"/>
    </row>
    <row r="14" spans="1:8" ht="25.2" customHeight="1">
      <c r="A14" s="73" t="s">
        <v>9</v>
      </c>
      <c r="B14" s="71"/>
      <c r="C14" s="71"/>
      <c r="D14" s="71"/>
      <c r="E14" s="71"/>
      <c r="F14" s="71"/>
      <c r="G14" s="72"/>
      <c r="H14" s="4"/>
    </row>
    <row r="15" spans="1:8" ht="25.2" customHeight="1">
      <c r="A15" s="66" t="s">
        <v>97</v>
      </c>
      <c r="B15" s="41">
        <v>900</v>
      </c>
      <c r="C15" s="41">
        <v>6</v>
      </c>
      <c r="D15" s="41" t="s">
        <v>98</v>
      </c>
      <c r="E15" s="21">
        <f>B15*C15</f>
        <v>5400</v>
      </c>
      <c r="F15" s="62"/>
      <c r="G15" s="61"/>
      <c r="H15" s="4"/>
    </row>
    <row r="16" spans="1:8" ht="25.95" customHeight="1">
      <c r="A16" s="36" t="s">
        <v>40</v>
      </c>
      <c r="B16" s="32">
        <v>2000</v>
      </c>
      <c r="C16" s="15">
        <v>2</v>
      </c>
      <c r="D16" s="15" t="s">
        <v>16</v>
      </c>
      <c r="E16" s="15">
        <f>B16*C16</f>
        <v>4000</v>
      </c>
      <c r="F16" s="18"/>
      <c r="G16" s="21" t="s">
        <v>54</v>
      </c>
      <c r="H16" s="4"/>
    </row>
    <row r="17" spans="1:8" ht="25.95" customHeight="1">
      <c r="A17" s="36" t="s">
        <v>61</v>
      </c>
      <c r="B17" s="32">
        <v>100</v>
      </c>
      <c r="C17" s="15">
        <v>58</v>
      </c>
      <c r="D17" s="15" t="s">
        <v>45</v>
      </c>
      <c r="E17" s="21">
        <f t="shared" ref="E17:E22" si="1">B17*C17</f>
        <v>5800</v>
      </c>
      <c r="F17" s="15"/>
      <c r="G17" s="15"/>
      <c r="H17" s="4"/>
    </row>
    <row r="18" spans="1:8" ht="25.95" customHeight="1">
      <c r="A18" s="36" t="s">
        <v>99</v>
      </c>
      <c r="B18" s="32">
        <v>80</v>
      </c>
      <c r="C18" s="15">
        <v>2</v>
      </c>
      <c r="D18" s="15" t="s">
        <v>100</v>
      </c>
      <c r="E18" s="21">
        <f>B18*C18</f>
        <v>160</v>
      </c>
      <c r="F18" s="15"/>
      <c r="G18" s="15"/>
      <c r="H18" s="4"/>
    </row>
    <row r="19" spans="1:8" ht="25.95" customHeight="1">
      <c r="A19" s="36" t="s">
        <v>41</v>
      </c>
      <c r="B19" s="32">
        <v>400</v>
      </c>
      <c r="C19" s="15">
        <v>58</v>
      </c>
      <c r="D19" s="15" t="s">
        <v>16</v>
      </c>
      <c r="E19" s="21">
        <f>B19*C19</f>
        <v>23200</v>
      </c>
      <c r="F19" s="15"/>
      <c r="G19" s="15"/>
      <c r="H19" s="4"/>
    </row>
    <row r="20" spans="1:8" ht="25.95" customHeight="1">
      <c r="A20" s="39" t="s">
        <v>46</v>
      </c>
      <c r="B20" s="32">
        <v>250</v>
      </c>
      <c r="C20" s="15">
        <v>58</v>
      </c>
      <c r="D20" s="15" t="s">
        <v>32</v>
      </c>
      <c r="E20" s="21">
        <f>B20*C20</f>
        <v>14500</v>
      </c>
      <c r="F20" s="15"/>
      <c r="G20" s="15"/>
      <c r="H20" s="4"/>
    </row>
    <row r="21" spans="1:8" ht="25.95" customHeight="1">
      <c r="A21" s="39" t="s">
        <v>138</v>
      </c>
      <c r="B21" s="68">
        <v>3000</v>
      </c>
      <c r="C21" s="29">
        <v>1</v>
      </c>
      <c r="D21" s="29" t="s">
        <v>139</v>
      </c>
      <c r="E21" s="21">
        <f>B21*C21</f>
        <v>3000</v>
      </c>
      <c r="F21" s="29"/>
      <c r="G21" s="29"/>
      <c r="H21" s="4"/>
    </row>
    <row r="22" spans="1:8" s="6" customFormat="1" ht="25.95" customHeight="1">
      <c r="A22" s="39" t="s">
        <v>86</v>
      </c>
      <c r="B22" s="33">
        <v>9500</v>
      </c>
      <c r="C22" s="29">
        <v>2</v>
      </c>
      <c r="D22" s="29" t="s">
        <v>64</v>
      </c>
      <c r="E22" s="21">
        <f t="shared" si="1"/>
        <v>19000</v>
      </c>
      <c r="F22" s="29"/>
      <c r="G22" s="29"/>
      <c r="H22" s="5"/>
    </row>
    <row r="23" spans="1:8" s="6" customFormat="1" ht="25.95" customHeight="1">
      <c r="A23" s="29"/>
      <c r="B23" s="33"/>
      <c r="C23" s="29"/>
      <c r="D23" s="29"/>
      <c r="E23" s="15"/>
      <c r="F23" s="29"/>
      <c r="G23" s="29"/>
      <c r="H23" s="5"/>
    </row>
    <row r="24" spans="1:8" ht="25.95" customHeight="1">
      <c r="A24" s="8" t="s">
        <v>17</v>
      </c>
      <c r="B24" s="9"/>
      <c r="C24" s="9"/>
      <c r="D24" s="9"/>
      <c r="E24" s="1">
        <f>SUM(E15:E22)</f>
        <v>75060</v>
      </c>
      <c r="F24" s="9"/>
      <c r="G24" s="9"/>
      <c r="H24" s="4"/>
    </row>
    <row r="25" spans="1:8" ht="25.2" customHeight="1">
      <c r="A25" s="73" t="s">
        <v>10</v>
      </c>
      <c r="B25" s="74"/>
      <c r="C25" s="74"/>
      <c r="D25" s="74"/>
      <c r="E25" s="74"/>
      <c r="F25" s="71"/>
      <c r="G25" s="72"/>
      <c r="H25" s="4"/>
    </row>
    <row r="26" spans="1:8" ht="25.2" customHeight="1">
      <c r="A26" s="63" t="s">
        <v>107</v>
      </c>
      <c r="B26" s="41">
        <v>3775</v>
      </c>
      <c r="C26" s="41">
        <v>1</v>
      </c>
      <c r="D26" s="41" t="s">
        <v>92</v>
      </c>
      <c r="E26" s="41">
        <f>B26*C26</f>
        <v>3775</v>
      </c>
      <c r="F26" s="41"/>
      <c r="G26" s="41"/>
      <c r="H26" s="4"/>
    </row>
    <row r="27" spans="1:8" s="6" customFormat="1" ht="25.95" customHeight="1">
      <c r="A27" s="36" t="s">
        <v>108</v>
      </c>
      <c r="B27" s="32">
        <v>2000</v>
      </c>
      <c r="C27" s="15">
        <v>3</v>
      </c>
      <c r="D27" s="15" t="s">
        <v>62</v>
      </c>
      <c r="E27" s="41">
        <f t="shared" ref="E27:E35" si="2">B27*C27</f>
        <v>6000</v>
      </c>
      <c r="F27" s="15"/>
      <c r="G27" s="15" t="s">
        <v>140</v>
      </c>
      <c r="H27" s="5"/>
    </row>
    <row r="28" spans="1:8" s="6" customFormat="1" ht="25.95" customHeight="1">
      <c r="A28" s="36" t="s">
        <v>109</v>
      </c>
      <c r="B28" s="32">
        <v>50</v>
      </c>
      <c r="C28" s="15">
        <v>1</v>
      </c>
      <c r="D28" s="15" t="s">
        <v>89</v>
      </c>
      <c r="E28" s="41">
        <f>B28*C28</f>
        <v>50</v>
      </c>
      <c r="F28" s="15"/>
      <c r="G28" s="15"/>
      <c r="H28" s="5"/>
    </row>
    <row r="29" spans="1:8" s="6" customFormat="1" ht="25.95" customHeight="1">
      <c r="A29" s="36" t="s">
        <v>109</v>
      </c>
      <c r="B29" s="32">
        <v>50</v>
      </c>
      <c r="C29" s="15">
        <v>2</v>
      </c>
      <c r="D29" s="15" t="s">
        <v>89</v>
      </c>
      <c r="E29" s="41">
        <f>B29*C29</f>
        <v>100</v>
      </c>
      <c r="F29" s="15"/>
      <c r="G29" s="15"/>
      <c r="H29" s="5"/>
    </row>
    <row r="30" spans="1:8" s="6" customFormat="1" ht="25.95" customHeight="1">
      <c r="A30" s="36" t="s">
        <v>82</v>
      </c>
      <c r="B30" s="32">
        <v>6139</v>
      </c>
      <c r="C30" s="15">
        <v>1</v>
      </c>
      <c r="D30" s="15" t="s">
        <v>69</v>
      </c>
      <c r="E30" s="41">
        <f t="shared" si="2"/>
        <v>6139</v>
      </c>
      <c r="F30" s="15"/>
      <c r="G30" s="15"/>
      <c r="H30" s="5"/>
    </row>
    <row r="31" spans="1:8" s="6" customFormat="1" ht="25.95" customHeight="1">
      <c r="A31" s="36" t="s">
        <v>91</v>
      </c>
      <c r="B31" s="32">
        <v>100</v>
      </c>
      <c r="C31" s="15">
        <v>1</v>
      </c>
      <c r="D31" s="15" t="s">
        <v>92</v>
      </c>
      <c r="E31" s="41">
        <f>B31*C31</f>
        <v>100</v>
      </c>
      <c r="F31" s="15"/>
      <c r="G31" s="15"/>
      <c r="H31" s="5"/>
    </row>
    <row r="32" spans="1:8" s="6" customFormat="1" ht="25.95" customHeight="1">
      <c r="A32" s="36" t="s">
        <v>93</v>
      </c>
      <c r="B32" s="32">
        <v>3000</v>
      </c>
      <c r="C32" s="15">
        <v>6</v>
      </c>
      <c r="D32" s="15" t="s">
        <v>60</v>
      </c>
      <c r="E32" s="41">
        <f t="shared" si="2"/>
        <v>18000</v>
      </c>
      <c r="F32" s="15"/>
      <c r="G32" s="15"/>
      <c r="H32" s="5"/>
    </row>
    <row r="33" spans="1:8" s="6" customFormat="1" ht="25.95" customHeight="1">
      <c r="A33" s="36" t="s">
        <v>94</v>
      </c>
      <c r="B33" s="32">
        <v>300</v>
      </c>
      <c r="C33" s="15">
        <v>1</v>
      </c>
      <c r="D33" s="15" t="s">
        <v>78</v>
      </c>
      <c r="E33" s="41">
        <f t="shared" si="2"/>
        <v>300</v>
      </c>
      <c r="F33" s="15"/>
      <c r="G33" s="15" t="s">
        <v>84</v>
      </c>
      <c r="H33" s="5"/>
    </row>
    <row r="34" spans="1:8" s="6" customFormat="1" ht="25.95" customHeight="1">
      <c r="A34" s="38" t="s">
        <v>43</v>
      </c>
      <c r="B34" s="38">
        <v>3500</v>
      </c>
      <c r="C34" s="38">
        <v>2</v>
      </c>
      <c r="D34" s="38" t="s">
        <v>33</v>
      </c>
      <c r="E34" s="41">
        <f t="shared" si="2"/>
        <v>7000</v>
      </c>
      <c r="F34" s="15"/>
      <c r="G34" s="15" t="s">
        <v>83</v>
      </c>
      <c r="H34" s="5"/>
    </row>
    <row r="35" spans="1:8" s="6" customFormat="1" ht="25.95" customHeight="1">
      <c r="A35" s="38" t="s">
        <v>65</v>
      </c>
      <c r="B35" s="55">
        <v>2000</v>
      </c>
      <c r="C35" s="38">
        <v>2</v>
      </c>
      <c r="D35" s="38" t="s">
        <v>63</v>
      </c>
      <c r="E35" s="41">
        <f t="shared" si="2"/>
        <v>4000</v>
      </c>
      <c r="F35" s="15"/>
      <c r="G35" s="15" t="s">
        <v>83</v>
      </c>
      <c r="H35" s="5"/>
    </row>
    <row r="36" spans="1:8" s="6" customFormat="1" ht="25.95" customHeight="1">
      <c r="A36" s="39" t="s">
        <v>42</v>
      </c>
      <c r="B36" s="32">
        <v>9500</v>
      </c>
      <c r="C36" s="15">
        <v>2</v>
      </c>
      <c r="D36" s="15" t="s">
        <v>64</v>
      </c>
      <c r="E36" s="41">
        <f t="shared" ref="E36:E37" si="3">B36*C36</f>
        <v>19000</v>
      </c>
      <c r="F36" s="15"/>
      <c r="G36" s="15"/>
      <c r="H36" s="5"/>
    </row>
    <row r="37" spans="1:8" s="6" customFormat="1" ht="25.95" customHeight="1">
      <c r="A37" s="47" t="s">
        <v>88</v>
      </c>
      <c r="B37" s="32">
        <v>100</v>
      </c>
      <c r="C37" s="15">
        <v>2</v>
      </c>
      <c r="D37" s="15" t="s">
        <v>89</v>
      </c>
      <c r="E37" s="41">
        <f t="shared" si="3"/>
        <v>200</v>
      </c>
      <c r="F37" s="15"/>
      <c r="G37" s="15" t="s">
        <v>90</v>
      </c>
      <c r="H37" s="5"/>
    </row>
    <row r="38" spans="1:8" s="6" customFormat="1" ht="25.95" customHeight="1">
      <c r="A38" s="2"/>
      <c r="B38" s="15"/>
      <c r="C38" s="15"/>
      <c r="D38" s="15"/>
      <c r="E38" s="15"/>
      <c r="F38" s="15"/>
      <c r="G38" s="60"/>
      <c r="H38" s="5"/>
    </row>
    <row r="39" spans="1:8" ht="25.95" customHeight="1">
      <c r="A39" s="15" t="s">
        <v>12</v>
      </c>
      <c r="B39" s="16"/>
      <c r="C39" s="16"/>
      <c r="D39" s="16"/>
      <c r="E39" s="16">
        <f>SUM(E26:E37)</f>
        <v>64664</v>
      </c>
      <c r="F39" s="28"/>
      <c r="G39" s="16"/>
      <c r="H39" s="4"/>
    </row>
    <row r="40" spans="1:8" ht="25.2" customHeight="1">
      <c r="A40" s="73" t="s">
        <v>11</v>
      </c>
      <c r="B40" s="74"/>
      <c r="C40" s="74"/>
      <c r="D40" s="74"/>
      <c r="E40" s="74"/>
      <c r="F40" s="74"/>
      <c r="G40" s="72"/>
      <c r="H40" s="4"/>
    </row>
    <row r="41" spans="1:8" ht="25.2" customHeight="1">
      <c r="A41" s="64" t="s">
        <v>107</v>
      </c>
      <c r="B41" s="64">
        <v>2300</v>
      </c>
      <c r="C41" s="64">
        <v>1</v>
      </c>
      <c r="D41" s="64" t="s">
        <v>92</v>
      </c>
      <c r="E41" s="64">
        <f t="shared" ref="E41:E51" si="4">B41*C41</f>
        <v>2300</v>
      </c>
      <c r="F41" s="19"/>
      <c r="G41" s="19"/>
      <c r="H41" s="4"/>
    </row>
    <row r="42" spans="1:8" s="45" customFormat="1" ht="25.95" customHeight="1">
      <c r="A42" s="38" t="s">
        <v>56</v>
      </c>
      <c r="B42" s="38">
        <v>2000</v>
      </c>
      <c r="C42" s="38">
        <v>3</v>
      </c>
      <c r="D42" s="17" t="s">
        <v>32</v>
      </c>
      <c r="E42" s="63">
        <f t="shared" si="4"/>
        <v>6000</v>
      </c>
      <c r="F42" s="38"/>
      <c r="G42" s="38"/>
    </row>
    <row r="43" spans="1:8" s="45" customFormat="1" ht="25.95" customHeight="1">
      <c r="A43" s="38" t="s">
        <v>142</v>
      </c>
      <c r="B43" s="38">
        <v>890</v>
      </c>
      <c r="C43" s="38">
        <v>1</v>
      </c>
      <c r="D43" s="17" t="s">
        <v>139</v>
      </c>
      <c r="E43" s="63">
        <f>B43*C43</f>
        <v>890</v>
      </c>
      <c r="F43" s="38"/>
      <c r="G43" s="38"/>
    </row>
    <row r="44" spans="1:8" s="45" customFormat="1" ht="25.95" customHeight="1">
      <c r="A44" s="38" t="s">
        <v>110</v>
      </c>
      <c r="B44" s="38">
        <v>3000</v>
      </c>
      <c r="C44" s="38">
        <v>6</v>
      </c>
      <c r="D44" s="38" t="s">
        <v>32</v>
      </c>
      <c r="E44" s="63">
        <f t="shared" si="4"/>
        <v>18000</v>
      </c>
      <c r="F44" s="38"/>
      <c r="G44" s="38"/>
    </row>
    <row r="45" spans="1:8" s="45" customFormat="1" ht="25.95" customHeight="1">
      <c r="A45" s="38" t="s">
        <v>87</v>
      </c>
      <c r="B45" s="17">
        <v>2000</v>
      </c>
      <c r="C45" s="17">
        <v>3</v>
      </c>
      <c r="D45" s="39" t="s">
        <v>16</v>
      </c>
      <c r="E45" s="63">
        <f t="shared" si="4"/>
        <v>6000</v>
      </c>
      <c r="F45" s="38"/>
      <c r="G45" s="38"/>
    </row>
    <row r="46" spans="1:8" s="45" customFormat="1" ht="25.95" customHeight="1">
      <c r="A46" s="38" t="s">
        <v>105</v>
      </c>
      <c r="B46" s="17">
        <v>60</v>
      </c>
      <c r="C46" s="17">
        <v>8</v>
      </c>
      <c r="D46" s="39" t="s">
        <v>103</v>
      </c>
      <c r="E46" s="63">
        <f t="shared" si="4"/>
        <v>480</v>
      </c>
      <c r="F46" s="38"/>
      <c r="G46" s="38" t="s">
        <v>104</v>
      </c>
    </row>
    <row r="47" spans="1:8" s="45" customFormat="1" ht="25.95" customHeight="1">
      <c r="A47" s="36" t="s">
        <v>95</v>
      </c>
      <c r="B47" s="27">
        <v>3000</v>
      </c>
      <c r="C47" s="17">
        <v>6</v>
      </c>
      <c r="D47" s="39" t="s">
        <v>47</v>
      </c>
      <c r="E47" s="63">
        <f t="shared" si="4"/>
        <v>18000</v>
      </c>
      <c r="F47" s="38"/>
      <c r="G47" s="38"/>
    </row>
    <row r="48" spans="1:8" s="45" customFormat="1" ht="25.95" customHeight="1">
      <c r="A48" s="36" t="s">
        <v>141</v>
      </c>
      <c r="B48" s="27">
        <v>460</v>
      </c>
      <c r="C48" s="17">
        <v>2</v>
      </c>
      <c r="D48" s="39" t="s">
        <v>101</v>
      </c>
      <c r="E48" s="63">
        <f t="shared" si="4"/>
        <v>920</v>
      </c>
      <c r="F48" s="38"/>
      <c r="G48" s="38" t="s">
        <v>102</v>
      </c>
    </row>
    <row r="49" spans="1:8" s="45" customFormat="1" ht="25.95" customHeight="1">
      <c r="A49" s="36" t="s">
        <v>96</v>
      </c>
      <c r="B49" s="27">
        <v>300</v>
      </c>
      <c r="C49" s="17">
        <v>1</v>
      </c>
      <c r="D49" s="39" t="s">
        <v>51</v>
      </c>
      <c r="E49" s="63">
        <f t="shared" si="4"/>
        <v>300</v>
      </c>
      <c r="F49" s="38"/>
      <c r="G49" s="38"/>
    </row>
    <row r="50" spans="1:8" s="45" customFormat="1" ht="25.95" customHeight="1">
      <c r="A50" s="39" t="s">
        <v>42</v>
      </c>
      <c r="B50" s="39">
        <v>9500</v>
      </c>
      <c r="C50" s="39">
        <v>2</v>
      </c>
      <c r="D50" s="39" t="s">
        <v>64</v>
      </c>
      <c r="E50" s="63">
        <f t="shared" si="4"/>
        <v>19000</v>
      </c>
      <c r="F50" s="46"/>
      <c r="G50" s="47"/>
      <c r="H50" s="48"/>
    </row>
    <row r="51" spans="1:8" ht="25.95" customHeight="1">
      <c r="A51" s="39" t="s">
        <v>128</v>
      </c>
      <c r="B51" s="39">
        <v>60</v>
      </c>
      <c r="C51" s="15">
        <v>2</v>
      </c>
      <c r="D51" s="39" t="s">
        <v>89</v>
      </c>
      <c r="E51" s="39">
        <f t="shared" si="4"/>
        <v>120</v>
      </c>
      <c r="F51" s="7"/>
      <c r="G51" s="2"/>
      <c r="H51" s="4"/>
    </row>
    <row r="52" spans="1:8" ht="25.95" customHeight="1">
      <c r="A52" s="22" t="s">
        <v>13</v>
      </c>
      <c r="B52" s="34"/>
      <c r="C52" s="34"/>
      <c r="D52" s="67"/>
      <c r="E52" s="67">
        <f>SUM(E41:E51)</f>
        <v>72010</v>
      </c>
      <c r="F52" s="22"/>
      <c r="G52" s="34"/>
      <c r="H52" s="4"/>
    </row>
    <row r="53" spans="1:8" ht="25.2" customHeight="1">
      <c r="A53" s="73" t="s">
        <v>19</v>
      </c>
      <c r="B53" s="74"/>
      <c r="C53" s="74"/>
      <c r="D53" s="74"/>
      <c r="E53" s="74"/>
      <c r="F53" s="74"/>
      <c r="G53" s="80"/>
      <c r="H53" s="4"/>
    </row>
    <row r="54" spans="1:8" ht="25.2" customHeight="1">
      <c r="A54" s="65" t="s">
        <v>107</v>
      </c>
      <c r="B54" s="21">
        <v>3500</v>
      </c>
      <c r="C54" s="21">
        <v>1</v>
      </c>
      <c r="D54" s="21" t="s">
        <v>92</v>
      </c>
      <c r="E54" s="21">
        <f>B54*C54</f>
        <v>3500</v>
      </c>
      <c r="F54" s="21"/>
      <c r="G54" s="21"/>
      <c r="H54" s="4"/>
    </row>
    <row r="55" spans="1:8" ht="25.95" customHeight="1">
      <c r="A55" s="50" t="s">
        <v>66</v>
      </c>
      <c r="B55" s="41">
        <v>150</v>
      </c>
      <c r="C55" s="41">
        <v>54</v>
      </c>
      <c r="D55" s="17" t="s">
        <v>51</v>
      </c>
      <c r="E55" s="21">
        <f>B55*C55</f>
        <v>8100</v>
      </c>
      <c r="F55" s="18"/>
      <c r="G55" s="19"/>
      <c r="H55" s="4"/>
    </row>
    <row r="56" spans="1:8" ht="25.95" customHeight="1">
      <c r="A56" s="38" t="s">
        <v>67</v>
      </c>
      <c r="B56" s="17">
        <v>3000</v>
      </c>
      <c r="C56" s="17">
        <v>6</v>
      </c>
      <c r="D56" s="17" t="s">
        <v>45</v>
      </c>
      <c r="E56" s="21">
        <f t="shared" ref="E56" si="5">B56*C56</f>
        <v>18000</v>
      </c>
      <c r="F56" s="10"/>
      <c r="G56" s="2"/>
      <c r="H56" s="4"/>
    </row>
    <row r="57" spans="1:8" ht="25.95" customHeight="1">
      <c r="A57" s="38" t="s">
        <v>106</v>
      </c>
      <c r="B57" s="27">
        <v>485</v>
      </c>
      <c r="C57" s="17">
        <v>1</v>
      </c>
      <c r="D57" s="17" t="s">
        <v>92</v>
      </c>
      <c r="E57" s="21">
        <f t="shared" ref="E57:E76" si="6">B57*C57</f>
        <v>485</v>
      </c>
      <c r="F57" s="10"/>
      <c r="G57" s="2"/>
      <c r="H57" s="4"/>
    </row>
    <row r="58" spans="1:8" ht="25.95" customHeight="1">
      <c r="A58" s="38" t="s">
        <v>112</v>
      </c>
      <c r="B58" s="27">
        <v>60</v>
      </c>
      <c r="C58" s="17">
        <v>1</v>
      </c>
      <c r="D58" s="17" t="s">
        <v>69</v>
      </c>
      <c r="E58" s="21">
        <f t="shared" si="6"/>
        <v>60</v>
      </c>
      <c r="F58" s="10"/>
      <c r="G58" s="2" t="s">
        <v>114</v>
      </c>
      <c r="H58" s="4"/>
    </row>
    <row r="59" spans="1:8" ht="25.95" customHeight="1">
      <c r="A59" s="38" t="s">
        <v>113</v>
      </c>
      <c r="B59" s="27">
        <v>145</v>
      </c>
      <c r="C59" s="17">
        <v>1</v>
      </c>
      <c r="D59" s="17" t="s">
        <v>92</v>
      </c>
      <c r="E59" s="21">
        <f t="shared" si="6"/>
        <v>145</v>
      </c>
      <c r="F59" s="10"/>
      <c r="G59" s="2" t="s">
        <v>115</v>
      </c>
      <c r="H59" s="4"/>
    </row>
    <row r="60" spans="1:8" ht="25.95" customHeight="1">
      <c r="A60" s="38" t="s">
        <v>111</v>
      </c>
      <c r="B60" s="27">
        <v>90</v>
      </c>
      <c r="C60" s="17">
        <v>1</v>
      </c>
      <c r="D60" s="17" t="s">
        <v>92</v>
      </c>
      <c r="E60" s="21">
        <f t="shared" si="6"/>
        <v>90</v>
      </c>
      <c r="F60" s="10"/>
      <c r="G60" s="2" t="s">
        <v>116</v>
      </c>
      <c r="H60" s="4"/>
    </row>
    <row r="61" spans="1:8" ht="25.95" customHeight="1">
      <c r="A61" s="38" t="s">
        <v>111</v>
      </c>
      <c r="B61" s="27">
        <v>554</v>
      </c>
      <c r="C61" s="17">
        <v>1</v>
      </c>
      <c r="D61" s="17" t="s">
        <v>92</v>
      </c>
      <c r="E61" s="21">
        <f t="shared" si="6"/>
        <v>554</v>
      </c>
      <c r="F61" s="10"/>
      <c r="G61" s="2" t="s">
        <v>117</v>
      </c>
      <c r="H61" s="4"/>
    </row>
    <row r="62" spans="1:8" ht="25.95" customHeight="1">
      <c r="A62" s="38" t="s">
        <v>111</v>
      </c>
      <c r="B62" s="27">
        <v>250</v>
      </c>
      <c r="C62" s="17">
        <v>1</v>
      </c>
      <c r="D62" s="17" t="s">
        <v>92</v>
      </c>
      <c r="E62" s="21">
        <f t="shared" si="6"/>
        <v>250</v>
      </c>
      <c r="F62" s="10"/>
      <c r="G62" s="2" t="s">
        <v>118</v>
      </c>
      <c r="H62" s="4"/>
    </row>
    <row r="63" spans="1:8" ht="25.95" customHeight="1">
      <c r="A63" s="38" t="s">
        <v>111</v>
      </c>
      <c r="B63" s="27">
        <v>360</v>
      </c>
      <c r="C63" s="17">
        <v>1</v>
      </c>
      <c r="D63" s="17" t="s">
        <v>92</v>
      </c>
      <c r="E63" s="21">
        <f t="shared" si="6"/>
        <v>360</v>
      </c>
      <c r="F63" s="10"/>
      <c r="G63" s="2" t="s">
        <v>119</v>
      </c>
      <c r="H63" s="4"/>
    </row>
    <row r="64" spans="1:8" ht="25.95" customHeight="1">
      <c r="A64" s="38" t="s">
        <v>111</v>
      </c>
      <c r="B64" s="27">
        <v>200</v>
      </c>
      <c r="C64" s="17">
        <v>1</v>
      </c>
      <c r="D64" s="17" t="s">
        <v>92</v>
      </c>
      <c r="E64" s="21">
        <f t="shared" si="6"/>
        <v>200</v>
      </c>
      <c r="F64" s="10"/>
      <c r="G64" s="2" t="s">
        <v>120</v>
      </c>
      <c r="H64" s="4"/>
    </row>
    <row r="65" spans="1:8" ht="25.95" customHeight="1">
      <c r="A65" s="38" t="s">
        <v>111</v>
      </c>
      <c r="B65" s="27">
        <v>485</v>
      </c>
      <c r="C65" s="17">
        <v>1</v>
      </c>
      <c r="D65" s="17" t="s">
        <v>92</v>
      </c>
      <c r="E65" s="21">
        <f t="shared" si="6"/>
        <v>485</v>
      </c>
      <c r="F65" s="10"/>
      <c r="G65" s="2" t="s">
        <v>121</v>
      </c>
      <c r="H65" s="4"/>
    </row>
    <row r="66" spans="1:8" ht="25.95" customHeight="1">
      <c r="A66" s="38" t="s">
        <v>111</v>
      </c>
      <c r="B66" s="27">
        <v>100</v>
      </c>
      <c r="C66" s="17">
        <v>4</v>
      </c>
      <c r="D66" s="17" t="s">
        <v>143</v>
      </c>
      <c r="E66" s="21">
        <f t="shared" si="6"/>
        <v>400</v>
      </c>
      <c r="F66" s="10"/>
      <c r="G66" s="2" t="s">
        <v>122</v>
      </c>
      <c r="H66" s="4"/>
    </row>
    <row r="67" spans="1:8" ht="25.95" customHeight="1">
      <c r="A67" s="38" t="s">
        <v>111</v>
      </c>
      <c r="B67" s="27">
        <v>280</v>
      </c>
      <c r="C67" s="17">
        <v>1</v>
      </c>
      <c r="D67" s="17" t="s">
        <v>92</v>
      </c>
      <c r="E67" s="21">
        <f t="shared" si="6"/>
        <v>280</v>
      </c>
      <c r="F67" s="10"/>
      <c r="G67" s="2" t="s">
        <v>123</v>
      </c>
      <c r="H67" s="4"/>
    </row>
    <row r="68" spans="1:8" ht="25.95" customHeight="1">
      <c r="A68" s="38" t="s">
        <v>111</v>
      </c>
      <c r="B68" s="27">
        <v>140</v>
      </c>
      <c r="C68" s="17">
        <v>1</v>
      </c>
      <c r="D68" s="17" t="s">
        <v>92</v>
      </c>
      <c r="E68" s="21">
        <f t="shared" si="6"/>
        <v>140</v>
      </c>
      <c r="F68" s="10"/>
      <c r="G68" s="2" t="s">
        <v>124</v>
      </c>
      <c r="H68" s="4"/>
    </row>
    <row r="69" spans="1:8" ht="25.95" customHeight="1">
      <c r="A69" s="38" t="s">
        <v>111</v>
      </c>
      <c r="B69" s="27">
        <v>60</v>
      </c>
      <c r="C69" s="17">
        <v>1</v>
      </c>
      <c r="D69" s="17" t="s">
        <v>92</v>
      </c>
      <c r="E69" s="21">
        <f t="shared" si="6"/>
        <v>60</v>
      </c>
      <c r="F69" s="10"/>
      <c r="G69" s="2" t="s">
        <v>125</v>
      </c>
      <c r="H69" s="4"/>
    </row>
    <row r="70" spans="1:8" ht="25.95" customHeight="1">
      <c r="A70" s="38" t="s">
        <v>111</v>
      </c>
      <c r="B70" s="27">
        <v>100</v>
      </c>
      <c r="C70" s="17">
        <v>3</v>
      </c>
      <c r="D70" s="17" t="s">
        <v>143</v>
      </c>
      <c r="E70" s="21">
        <f t="shared" si="6"/>
        <v>300</v>
      </c>
      <c r="F70" s="10"/>
      <c r="G70" s="2" t="s">
        <v>122</v>
      </c>
      <c r="H70" s="4"/>
    </row>
    <row r="71" spans="1:8" ht="25.95" customHeight="1">
      <c r="A71" s="38" t="s">
        <v>135</v>
      </c>
      <c r="B71" s="27">
        <v>280</v>
      </c>
      <c r="C71" s="17">
        <v>1</v>
      </c>
      <c r="D71" s="17" t="s">
        <v>136</v>
      </c>
      <c r="E71" s="21">
        <f t="shared" si="6"/>
        <v>280</v>
      </c>
      <c r="F71" s="10"/>
      <c r="G71" s="2" t="s">
        <v>137</v>
      </c>
      <c r="H71" s="4"/>
    </row>
    <row r="72" spans="1:8" ht="25.95" customHeight="1">
      <c r="A72" s="38" t="s">
        <v>135</v>
      </c>
      <c r="B72" s="27">
        <v>225</v>
      </c>
      <c r="C72" s="17">
        <v>1</v>
      </c>
      <c r="D72" s="17" t="s">
        <v>92</v>
      </c>
      <c r="E72" s="41">
        <f t="shared" si="6"/>
        <v>225</v>
      </c>
      <c r="F72" s="10"/>
      <c r="G72" s="2" t="s">
        <v>123</v>
      </c>
      <c r="H72" s="4"/>
    </row>
    <row r="73" spans="1:8" ht="25.95" customHeight="1">
      <c r="A73" s="38" t="s">
        <v>111</v>
      </c>
      <c r="B73" s="27">
        <v>360</v>
      </c>
      <c r="C73" s="17">
        <v>1</v>
      </c>
      <c r="D73" s="17" t="s">
        <v>92</v>
      </c>
      <c r="E73" s="41">
        <f t="shared" si="6"/>
        <v>360</v>
      </c>
      <c r="F73" s="10"/>
      <c r="G73" s="2" t="s">
        <v>124</v>
      </c>
      <c r="H73" s="4"/>
    </row>
    <row r="74" spans="1:8" ht="25.95" customHeight="1">
      <c r="A74" s="38" t="s">
        <v>111</v>
      </c>
      <c r="B74" s="27">
        <v>385</v>
      </c>
      <c r="C74" s="17">
        <v>1</v>
      </c>
      <c r="D74" s="17" t="s">
        <v>132</v>
      </c>
      <c r="E74" s="41">
        <f t="shared" si="6"/>
        <v>385</v>
      </c>
      <c r="F74" s="10"/>
      <c r="G74" s="2" t="s">
        <v>134</v>
      </c>
      <c r="H74" s="4"/>
    </row>
    <row r="75" spans="1:8" ht="25.95" customHeight="1">
      <c r="A75" s="38" t="s">
        <v>111</v>
      </c>
      <c r="B75" s="27">
        <v>360</v>
      </c>
      <c r="C75" s="17">
        <v>1</v>
      </c>
      <c r="D75" s="17" t="s">
        <v>132</v>
      </c>
      <c r="E75" s="41">
        <f t="shared" si="6"/>
        <v>360</v>
      </c>
      <c r="F75" s="10"/>
      <c r="G75" s="2" t="s">
        <v>133</v>
      </c>
      <c r="H75" s="4"/>
    </row>
    <row r="76" spans="1:8" ht="25.95" customHeight="1">
      <c r="A76" s="38" t="s">
        <v>111</v>
      </c>
      <c r="B76" s="27">
        <v>454</v>
      </c>
      <c r="C76" s="17">
        <v>1</v>
      </c>
      <c r="D76" s="17" t="s">
        <v>92</v>
      </c>
      <c r="E76" s="41">
        <f t="shared" si="6"/>
        <v>454</v>
      </c>
      <c r="F76" s="10"/>
      <c r="G76" s="2" t="s">
        <v>126</v>
      </c>
      <c r="H76" s="4"/>
    </row>
    <row r="77" spans="1:8" ht="25.95" customHeight="1">
      <c r="A77" s="36" t="s">
        <v>42</v>
      </c>
      <c r="B77" s="32">
        <v>9500</v>
      </c>
      <c r="C77" s="15">
        <v>2</v>
      </c>
      <c r="D77" s="15" t="s">
        <v>64</v>
      </c>
      <c r="E77" s="41">
        <f t="shared" ref="E77" si="7">B77*C77</f>
        <v>19000</v>
      </c>
      <c r="F77" s="10"/>
      <c r="G77" s="2"/>
      <c r="H77" s="4"/>
    </row>
    <row r="78" spans="1:8" ht="25.95" customHeight="1">
      <c r="A78" s="36"/>
      <c r="B78" s="21"/>
      <c r="C78" s="15"/>
      <c r="D78" s="15"/>
      <c r="E78" s="23"/>
      <c r="F78" s="7"/>
      <c r="G78" s="2"/>
      <c r="H78" s="4"/>
    </row>
    <row r="79" spans="1:8" ht="25.95" customHeight="1">
      <c r="A79" s="2" t="s">
        <v>20</v>
      </c>
      <c r="B79" s="7"/>
      <c r="C79" s="7"/>
      <c r="D79" s="7"/>
      <c r="E79" s="7">
        <f>SUM(E54:E77)</f>
        <v>54473</v>
      </c>
      <c r="F79" s="2"/>
      <c r="G79" s="7"/>
      <c r="H79" s="4"/>
    </row>
    <row r="80" spans="1:8" ht="25.2" customHeight="1">
      <c r="A80" s="70" t="s">
        <v>14</v>
      </c>
      <c r="B80" s="71"/>
      <c r="C80" s="71"/>
      <c r="D80" s="71"/>
      <c r="E80" s="71"/>
      <c r="F80" s="71"/>
      <c r="G80" s="72"/>
      <c r="H80" s="4"/>
    </row>
    <row r="81" spans="1:8 16384:16384" ht="25.95" customHeight="1">
      <c r="A81" s="47" t="s">
        <v>35</v>
      </c>
      <c r="B81" s="20">
        <v>1421</v>
      </c>
      <c r="C81" s="20">
        <v>1</v>
      </c>
      <c r="D81" s="2" t="s">
        <v>69</v>
      </c>
      <c r="E81" s="2">
        <f>B81*C81</f>
        <v>1421</v>
      </c>
      <c r="F81" s="7"/>
      <c r="G81" s="2"/>
      <c r="H81" s="4"/>
    </row>
    <row r="82" spans="1:8 16384:16384" ht="25.95" customHeight="1">
      <c r="A82" s="47" t="s">
        <v>36</v>
      </c>
      <c r="B82" s="20">
        <v>798</v>
      </c>
      <c r="C82" s="20">
        <v>1</v>
      </c>
      <c r="D82" s="2" t="s">
        <v>69</v>
      </c>
      <c r="E82" s="2">
        <f t="shared" ref="E82:E88" si="8">B82*C82</f>
        <v>798</v>
      </c>
      <c r="F82" s="7"/>
      <c r="G82" s="2"/>
      <c r="H82" s="4"/>
    </row>
    <row r="83" spans="1:8 16384:16384" ht="25.95" customHeight="1">
      <c r="A83" s="47" t="s">
        <v>68</v>
      </c>
      <c r="B83" s="20">
        <v>1380</v>
      </c>
      <c r="C83" s="20">
        <v>13</v>
      </c>
      <c r="D83" s="2" t="s">
        <v>70</v>
      </c>
      <c r="E83" s="2">
        <f>B83*C83</f>
        <v>17940</v>
      </c>
      <c r="F83" s="7"/>
      <c r="G83" s="2"/>
      <c r="H83" s="4"/>
    </row>
    <row r="84" spans="1:8 16384:16384" ht="25.95" customHeight="1">
      <c r="A84" s="47" t="s">
        <v>72</v>
      </c>
      <c r="B84" s="20">
        <v>18000</v>
      </c>
      <c r="C84" s="20">
        <v>3</v>
      </c>
      <c r="D84" s="2" t="s">
        <v>44</v>
      </c>
      <c r="E84" s="2">
        <f t="shared" si="8"/>
        <v>54000</v>
      </c>
      <c r="F84" s="7"/>
      <c r="G84" s="47" t="s">
        <v>71</v>
      </c>
      <c r="H84" s="4"/>
      <c r="XFD84" s="4"/>
    </row>
    <row r="85" spans="1:8 16384:16384" ht="25.95" customHeight="1">
      <c r="A85" s="58" t="s">
        <v>73</v>
      </c>
      <c r="B85" s="56">
        <v>1600</v>
      </c>
      <c r="C85" s="56">
        <v>3</v>
      </c>
      <c r="D85" s="31" t="s">
        <v>74</v>
      </c>
      <c r="E85" s="31">
        <f t="shared" si="8"/>
        <v>4800</v>
      </c>
      <c r="F85" s="10"/>
      <c r="G85" s="58" t="s">
        <v>75</v>
      </c>
      <c r="H85" s="4"/>
      <c r="XFD85" s="4"/>
    </row>
    <row r="86" spans="1:8 16384:16384" ht="25.95" customHeight="1">
      <c r="A86" s="58" t="s">
        <v>129</v>
      </c>
      <c r="B86" s="56">
        <v>50</v>
      </c>
      <c r="C86" s="56">
        <v>12</v>
      </c>
      <c r="D86" s="31" t="s">
        <v>130</v>
      </c>
      <c r="E86" s="31">
        <f t="shared" si="8"/>
        <v>600</v>
      </c>
      <c r="F86" s="10"/>
      <c r="G86" s="58"/>
      <c r="H86" s="4"/>
      <c r="XFD86" s="4"/>
    </row>
    <row r="87" spans="1:8 16384:16384" ht="25.95" customHeight="1">
      <c r="A87" s="58" t="s">
        <v>127</v>
      </c>
      <c r="B87" s="56">
        <v>5000</v>
      </c>
      <c r="C87" s="56">
        <v>1</v>
      </c>
      <c r="D87" s="31" t="s">
        <v>92</v>
      </c>
      <c r="E87" s="31">
        <f t="shared" si="8"/>
        <v>5000</v>
      </c>
      <c r="F87" s="10"/>
      <c r="G87" s="58"/>
      <c r="H87" s="4"/>
      <c r="XFD87" s="4"/>
    </row>
    <row r="88" spans="1:8 16384:16384" ht="25.95" customHeight="1">
      <c r="A88" s="58" t="s">
        <v>131</v>
      </c>
      <c r="B88" s="56">
        <v>5000</v>
      </c>
      <c r="C88" s="56">
        <v>1</v>
      </c>
      <c r="D88" s="31" t="s">
        <v>132</v>
      </c>
      <c r="E88" s="31">
        <f t="shared" si="8"/>
        <v>5000</v>
      </c>
      <c r="F88" s="10"/>
      <c r="G88" s="58"/>
      <c r="H88" s="4"/>
      <c r="XFD88" s="4"/>
    </row>
    <row r="89" spans="1:8 16384:16384" ht="25.95" customHeight="1">
      <c r="A89" s="58" t="s">
        <v>48</v>
      </c>
      <c r="B89" s="30">
        <v>6000</v>
      </c>
      <c r="C89" s="30">
        <v>5</v>
      </c>
      <c r="D89" s="31" t="s">
        <v>49</v>
      </c>
      <c r="E89" s="31">
        <f t="shared" ref="E89:E90" si="9">B89*C89</f>
        <v>30000</v>
      </c>
      <c r="F89" s="10"/>
      <c r="G89" s="31"/>
    </row>
    <row r="90" spans="1:8 16384:16384" ht="25.95" customHeight="1">
      <c r="A90" s="58" t="s">
        <v>34</v>
      </c>
      <c r="B90" s="30">
        <v>8000</v>
      </c>
      <c r="C90" s="30">
        <v>7</v>
      </c>
      <c r="D90" s="31" t="s">
        <v>33</v>
      </c>
      <c r="E90" s="31">
        <f t="shared" si="9"/>
        <v>56000</v>
      </c>
      <c r="F90" s="10"/>
      <c r="G90" s="31"/>
    </row>
    <row r="91" spans="1:8 16384:16384" ht="25.95" customHeight="1">
      <c r="A91" s="58" t="s">
        <v>76</v>
      </c>
      <c r="B91" s="52">
        <v>12500</v>
      </c>
      <c r="C91" s="52">
        <v>2</v>
      </c>
      <c r="D91" s="53" t="s">
        <v>50</v>
      </c>
      <c r="E91" s="53">
        <f>B91*C91</f>
        <v>25000</v>
      </c>
      <c r="F91" s="53"/>
      <c r="G91" s="53"/>
    </row>
    <row r="92" spans="1:8 16384:16384" ht="25.95" customHeight="1">
      <c r="A92" s="58"/>
      <c r="B92" s="30"/>
      <c r="C92" s="30"/>
      <c r="D92" s="31"/>
      <c r="E92" s="31"/>
      <c r="F92" s="10"/>
      <c r="G92" s="31"/>
    </row>
    <row r="93" spans="1:8 16384:16384" ht="25.95" customHeight="1" thickBot="1">
      <c r="A93" s="59" t="s">
        <v>15</v>
      </c>
      <c r="B93" s="12"/>
      <c r="C93" s="12"/>
      <c r="D93" s="12"/>
      <c r="E93" s="11">
        <f>SUM(E81:E91)</f>
        <v>200559</v>
      </c>
      <c r="F93" s="11"/>
      <c r="G93" s="12"/>
    </row>
    <row r="94" spans="1:8 16384:16384" ht="25.95" customHeight="1" thickTop="1">
      <c r="A94" s="8" t="s">
        <v>6</v>
      </c>
      <c r="B94" s="8"/>
      <c r="C94" s="8"/>
      <c r="D94" s="8"/>
      <c r="E94" s="8">
        <v>538376</v>
      </c>
      <c r="F94" s="8"/>
      <c r="G94" s="13" t="s">
        <v>145</v>
      </c>
    </row>
    <row r="95" spans="1:8 16384:16384">
      <c r="A95" s="3" t="s">
        <v>144</v>
      </c>
    </row>
    <row r="96" spans="1:8 16384:16384">
      <c r="A96" s="3" t="s">
        <v>37</v>
      </c>
      <c r="G96" s="3" t="s">
        <v>146</v>
      </c>
    </row>
    <row r="97" spans="1:7">
      <c r="A97" s="26"/>
      <c r="E97" s="3" t="s">
        <v>77</v>
      </c>
      <c r="F97" s="3">
        <v>564000</v>
      </c>
      <c r="G97" s="3" t="s">
        <v>147</v>
      </c>
    </row>
    <row r="100" spans="1:7">
      <c r="A100" s="69"/>
      <c r="B100" s="69"/>
      <c r="C100" s="69"/>
      <c r="D100" s="69"/>
      <c r="E100" s="69"/>
      <c r="F100" s="69"/>
    </row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</sheetData>
  <mergeCells count="8">
    <mergeCell ref="A100:F100"/>
    <mergeCell ref="A80:G80"/>
    <mergeCell ref="A40:G40"/>
    <mergeCell ref="A1:G1"/>
    <mergeCell ref="A3:G3"/>
    <mergeCell ref="A14:G14"/>
    <mergeCell ref="A25:G25"/>
    <mergeCell ref="A53:G53"/>
  </mergeCells>
  <phoneticPr fontId="1" type="noConversion"/>
  <printOptions horizontalCentered="1" verticalCentered="1"/>
  <pageMargins left="0.39370078740157483" right="0.39370078740157483" top="0.39370078740157483" bottom="0.39370078740157483" header="0.39370078740157483" footer="0.39370078740157483"/>
  <pageSetup paperSize="9" scale="6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1"/>
  <sheetViews>
    <sheetView topLeftCell="A10" workbookViewId="0">
      <selection activeCell="L7" sqref="L7"/>
    </sheetView>
  </sheetViews>
  <sheetFormatPr defaultRowHeight="16.2"/>
  <cols>
    <col min="1" max="1" width="36.44140625" customWidth="1"/>
    <col min="2" max="2" width="13.88671875" customWidth="1"/>
  </cols>
  <sheetData>
    <row r="1" spans="1:8" s="3" customFormat="1" ht="25.2" customHeight="1">
      <c r="A1" s="73" t="s">
        <v>31</v>
      </c>
      <c r="B1" s="71"/>
      <c r="C1" s="71"/>
      <c r="D1" s="71"/>
      <c r="E1" s="71"/>
      <c r="F1" s="71"/>
      <c r="G1" s="72"/>
      <c r="H1" s="4"/>
    </row>
    <row r="2" spans="1:8" s="3" customFormat="1" ht="25.2" customHeight="1">
      <c r="A2" s="36" t="s">
        <v>25</v>
      </c>
      <c r="B2" s="41">
        <v>0</v>
      </c>
      <c r="C2" s="41">
        <v>0</v>
      </c>
      <c r="D2" s="41"/>
      <c r="E2" s="23">
        <f>B2*C2</f>
        <v>0</v>
      </c>
      <c r="F2" s="23"/>
      <c r="G2" s="23"/>
      <c r="H2" s="4"/>
    </row>
    <row r="3" spans="1:8" s="3" customFormat="1" ht="25.2" customHeight="1">
      <c r="A3" s="36" t="s">
        <v>24</v>
      </c>
      <c r="B3" s="40">
        <v>0</v>
      </c>
      <c r="C3" s="41">
        <v>0</v>
      </c>
      <c r="D3" s="41"/>
      <c r="E3" s="23">
        <f>B3*C3</f>
        <v>0</v>
      </c>
      <c r="F3" s="23"/>
      <c r="G3" s="23"/>
      <c r="H3" s="4"/>
    </row>
    <row r="4" spans="1:8" s="3" customFormat="1" ht="25.2" customHeight="1">
      <c r="A4" s="36" t="s">
        <v>26</v>
      </c>
      <c r="B4" s="40">
        <v>3000</v>
      </c>
      <c r="C4" s="41">
        <v>2</v>
      </c>
      <c r="D4" s="41"/>
      <c r="E4" s="23">
        <f>B4*C4</f>
        <v>6000</v>
      </c>
      <c r="F4" s="23"/>
      <c r="G4" s="23"/>
      <c r="H4" s="4"/>
    </row>
    <row r="5" spans="1:8" s="3" customFormat="1" ht="25.2" customHeight="1">
      <c r="A5" s="36" t="s">
        <v>21</v>
      </c>
      <c r="B5" s="43">
        <v>300</v>
      </c>
      <c r="C5" s="42">
        <v>45</v>
      </c>
      <c r="D5" s="42"/>
      <c r="E5" s="23">
        <f>B5*C5</f>
        <v>13500</v>
      </c>
      <c r="F5" s="37"/>
      <c r="G5" s="37"/>
      <c r="H5" s="4"/>
    </row>
    <row r="6" spans="1:8" s="3" customFormat="1" ht="25.2" customHeight="1">
      <c r="A6" s="36" t="s">
        <v>22</v>
      </c>
      <c r="B6" s="32">
        <v>10000</v>
      </c>
      <c r="C6" s="15">
        <v>1</v>
      </c>
      <c r="D6" s="15"/>
      <c r="E6" s="23">
        <f>B6*C6</f>
        <v>10000</v>
      </c>
      <c r="F6" s="23"/>
      <c r="G6" s="23"/>
      <c r="H6" s="4"/>
    </row>
    <row r="7" spans="1:8" s="3" customFormat="1" ht="25.2" customHeight="1">
      <c r="A7" s="36"/>
      <c r="B7" s="32"/>
      <c r="C7" s="15"/>
      <c r="D7" s="15"/>
      <c r="E7" s="23"/>
      <c r="F7" s="23"/>
      <c r="G7" s="23"/>
      <c r="H7" s="4"/>
    </row>
    <row r="8" spans="1:8" s="3" customFormat="1" ht="25.2" customHeight="1">
      <c r="A8" s="35"/>
      <c r="B8" s="23"/>
      <c r="C8" s="23"/>
      <c r="D8" s="23"/>
      <c r="E8" s="23"/>
      <c r="F8" s="23"/>
      <c r="G8" s="23"/>
      <c r="H8" s="4"/>
    </row>
    <row r="9" spans="1:8" s="3" customFormat="1" ht="25.2" customHeight="1">
      <c r="A9" s="2" t="s">
        <v>20</v>
      </c>
      <c r="B9" s="7"/>
      <c r="C9" s="7"/>
      <c r="D9" s="7"/>
      <c r="E9" s="7">
        <f>SUM(E2:E6)</f>
        <v>29500</v>
      </c>
      <c r="F9" s="2"/>
      <c r="G9" s="7"/>
      <c r="H9" s="4"/>
    </row>
    <row r="10" spans="1:8" s="3" customFormat="1" ht="25.2" customHeight="1">
      <c r="A10" s="73" t="s">
        <v>23</v>
      </c>
      <c r="B10" s="71"/>
      <c r="C10" s="71"/>
      <c r="D10" s="71"/>
      <c r="E10" s="71"/>
      <c r="F10" s="71"/>
      <c r="G10" s="72"/>
      <c r="H10" s="4"/>
    </row>
    <row r="11" spans="1:8" s="3" customFormat="1" ht="25.2" customHeight="1">
      <c r="A11" s="2" t="s">
        <v>27</v>
      </c>
      <c r="B11" s="9">
        <v>0</v>
      </c>
      <c r="C11" s="9">
        <v>0</v>
      </c>
      <c r="D11" s="9"/>
      <c r="E11" s="23">
        <f>B11*C11</f>
        <v>0</v>
      </c>
      <c r="F11" s="8"/>
      <c r="G11" s="9"/>
      <c r="H11" s="4"/>
    </row>
    <row r="12" spans="1:8" s="3" customFormat="1" ht="25.2" customHeight="1">
      <c r="A12" s="2" t="s">
        <v>28</v>
      </c>
      <c r="B12" s="44">
        <v>0</v>
      </c>
      <c r="C12" s="9">
        <v>0</v>
      </c>
      <c r="D12" s="9"/>
      <c r="E12" s="23">
        <f>B12*C12</f>
        <v>0</v>
      </c>
      <c r="F12" s="8"/>
      <c r="G12" s="9"/>
      <c r="H12" s="4"/>
    </row>
    <row r="13" spans="1:8" s="3" customFormat="1" ht="25.2" customHeight="1">
      <c r="A13" s="2" t="s">
        <v>29</v>
      </c>
      <c r="B13" s="44">
        <v>0</v>
      </c>
      <c r="C13" s="9">
        <v>0</v>
      </c>
      <c r="D13" s="9"/>
      <c r="E13" s="23">
        <f>B13*C13</f>
        <v>0</v>
      </c>
      <c r="F13" s="8"/>
      <c r="G13" s="9"/>
      <c r="H13" s="4"/>
    </row>
    <row r="14" spans="1:8" s="3" customFormat="1" ht="25.2" customHeight="1">
      <c r="A14" s="36" t="s">
        <v>22</v>
      </c>
      <c r="B14" s="32">
        <v>10000</v>
      </c>
      <c r="C14" s="15">
        <v>1</v>
      </c>
      <c r="D14" s="15"/>
      <c r="E14" s="23">
        <f>B14*C14</f>
        <v>10000</v>
      </c>
      <c r="F14" s="2"/>
      <c r="G14" s="7"/>
      <c r="H14" s="4"/>
    </row>
    <row r="15" spans="1:8" s="3" customFormat="1" ht="25.2" customHeight="1">
      <c r="A15" s="36"/>
      <c r="B15" s="32"/>
      <c r="C15" s="15"/>
      <c r="D15" s="15"/>
      <c r="E15" s="23"/>
      <c r="F15" s="2"/>
      <c r="G15" s="7"/>
      <c r="H15" s="4"/>
    </row>
    <row r="16" spans="1:8" s="3" customFormat="1" ht="25.2" customHeight="1">
      <c r="A16" s="36"/>
      <c r="B16" s="32"/>
      <c r="C16" s="15"/>
      <c r="D16" s="15"/>
      <c r="E16" s="23"/>
      <c r="F16" s="2"/>
      <c r="G16" s="7"/>
      <c r="H16" s="4"/>
    </row>
    <row r="17" spans="1:8" s="3" customFormat="1" ht="25.2" customHeight="1">
      <c r="A17" s="2"/>
      <c r="B17" s="7"/>
      <c r="C17" s="7"/>
      <c r="D17" s="7"/>
      <c r="E17" s="7"/>
      <c r="F17" s="2"/>
      <c r="G17" s="7"/>
      <c r="H17" s="4"/>
    </row>
    <row r="18" spans="1:8" s="3" customFormat="1" ht="25.2" customHeight="1" thickBot="1">
      <c r="A18" s="11" t="s">
        <v>30</v>
      </c>
      <c r="B18" s="12"/>
      <c r="C18" s="12"/>
      <c r="D18" s="12"/>
      <c r="E18" s="12">
        <f>SUM(E10:E14)</f>
        <v>10000</v>
      </c>
      <c r="F18" s="11"/>
      <c r="G18" s="12"/>
      <c r="H18" s="4"/>
    </row>
    <row r="19" spans="1:8" s="3" customFormat="1" ht="25.2" customHeight="1" thickTop="1">
      <c r="A19" s="8" t="s">
        <v>39</v>
      </c>
      <c r="B19" s="9"/>
      <c r="C19" s="9"/>
      <c r="D19" s="51"/>
      <c r="E19" s="51">
        <v>39500</v>
      </c>
      <c r="F19" s="8"/>
      <c r="G19" s="9"/>
      <c r="H19" s="4"/>
    </row>
    <row r="20" spans="1:8">
      <c r="A20" t="s">
        <v>37</v>
      </c>
    </row>
    <row r="21" spans="1:8">
      <c r="A21" t="s">
        <v>38</v>
      </c>
    </row>
  </sheetData>
  <mergeCells count="2">
    <mergeCell ref="A1:G1"/>
    <mergeCell ref="A10:G10"/>
  </mergeCells>
  <phoneticPr fontId="1" type="noConversion"/>
  <pageMargins left="0.7" right="0.7" top="0.75" bottom="0.75" header="0.3" footer="0.3"/>
  <pageSetup paperSize="9" scale="9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預算表</vt:lpstr>
      <vt:lpstr>工作表1</vt:lpstr>
    </vt:vector>
  </TitlesOfParts>
  <Company>LANEW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思 樂</cp:lastModifiedBy>
  <cp:lastPrinted>2025-11-28T01:40:45Z</cp:lastPrinted>
  <dcterms:created xsi:type="dcterms:W3CDTF">2011-05-03T08:58:45Z</dcterms:created>
  <dcterms:modified xsi:type="dcterms:W3CDTF">2026-01-02T09:40:04Z</dcterms:modified>
</cp:coreProperties>
</file>